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K:\CDI\SED\04- ETUDES EXTERNES\01- SRCAE - S3REnR\02- Auvergne\02-S3REnR\16-Bilan annuel\ETF 2020\ETF Auv Definitif\"/>
    </mc:Choice>
  </mc:AlternateContent>
  <bookViews>
    <workbookView xWindow="0" yWindow="8400" windowWidth="18770" windowHeight="3590" tabRatio="794"/>
  </bookViews>
  <sheets>
    <sheet name="Travaux_EI" sheetId="11" r:id="rId1"/>
    <sheet name="Travaux_S3REnR_Renforcement" sheetId="12" r:id="rId2"/>
    <sheet name="Travaux_S3REnR_Creation" sheetId="13" r:id="rId3"/>
    <sheet name="Capa_réservées" sheetId="20" r:id="rId4"/>
    <sheet name="Transfert" sheetId="14" r:id="rId5"/>
  </sheets>
  <externalReferences>
    <externalReference r:id="rId6"/>
  </externalReferences>
  <definedNames>
    <definedName name="_xlnm._FilterDatabase" localSheetId="2" hidden="1">Travaux_S3REnR_Creation!$A$2:$L$3</definedName>
    <definedName name="_xlnm._FilterDatabase" localSheetId="1" hidden="1">Travaux_S3REnR_Renforcement!$B$2:$L$3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 i="13" l="1"/>
  <c r="V2" i="13"/>
  <c r="U2" i="13"/>
  <c r="J2" i="13"/>
  <c r="I2" i="13"/>
  <c r="H2" i="13"/>
  <c r="W2" i="12"/>
  <c r="V2" i="12"/>
  <c r="U2" i="12"/>
  <c r="J2" i="12"/>
  <c r="I2" i="12"/>
  <c r="H2" i="12"/>
  <c r="A1" i="20" l="1"/>
</calcChain>
</file>

<file path=xl/sharedStrings.xml><?xml version="1.0" encoding="utf-8"?>
<sst xmlns="http://schemas.openxmlformats.org/spreadsheetml/2006/main" count="689" uniqueCount="308">
  <si>
    <t>Avant-projet détaillé</t>
  </si>
  <si>
    <t>En attente du seuil de déclenchement</t>
  </si>
  <si>
    <t>Travaux engagés</t>
  </si>
  <si>
    <t>En service</t>
  </si>
  <si>
    <t>Travaux réalisés par RTE sur le réseau public de transport</t>
  </si>
  <si>
    <t>Ouvrage</t>
  </si>
  <si>
    <t>Etat d'avancement</t>
  </si>
  <si>
    <t>Commentaires</t>
  </si>
  <si>
    <t>Reprendre les mêmes intitulés que dans le S3REnR publié</t>
  </si>
  <si>
    <t xml:space="preserve">Si en phase étude:
jalon administratif : envoi JTE, PV de fin de concertation, signature dernière DUP, ouverture de chantier
Si en phase travaux :
Travaux engagés, travaux mis en service ou travaux remis en cause
</t>
  </si>
  <si>
    <t>Conforme au S3REnR</t>
  </si>
  <si>
    <t>Facultatif : Impacts sur le S3REnR (délais, capa dispo, zones concernées…), Indiquer la cause de remise en cause</t>
  </si>
  <si>
    <t>PV de fin de concertation</t>
  </si>
  <si>
    <t xml:space="preserve">Travaux de renforcement réalisés par RTE </t>
  </si>
  <si>
    <t>Gestionnaire de réseau</t>
  </si>
  <si>
    <t>Ouvrage renforcé</t>
  </si>
  <si>
    <t>Repère carte</t>
  </si>
  <si>
    <t>Coût prévisionnel indiqué dans le S3REnR en k€</t>
  </si>
  <si>
    <t>n°</t>
  </si>
  <si>
    <t>OUI/NON</t>
  </si>
  <si>
    <t>jalon administratif : envoi JTE, PV de fin de concertation, signature dernière DUP, ouverture de chantier
Travaux engagé
Mis en service
Remis en cause</t>
  </si>
  <si>
    <t>si seuil de déclenchement atteint, sinon laisser vide</t>
  </si>
  <si>
    <t>Oui/non</t>
  </si>
  <si>
    <t>Facultatif: impact sur le S3R (délais, capa dispo, zones concenrnées…)</t>
  </si>
  <si>
    <t>RTE</t>
  </si>
  <si>
    <t xml:space="preserve">Travaux de création réalisés par RTE </t>
  </si>
  <si>
    <t>Poste de destination</t>
  </si>
  <si>
    <t>Poste(s) d’origine</t>
  </si>
  <si>
    <t>A remplir si objet sinon noter « sans objet »</t>
  </si>
  <si>
    <t>Si intérêt, donner le gestionnaire concerné</t>
  </si>
  <si>
    <t>Semestre prévisionnel de mise en service</t>
  </si>
  <si>
    <t>Travaux réalisés par Enedis sur le réseau public de distribution</t>
  </si>
  <si>
    <t>Travaux de renforcement réalisés par Enedis</t>
  </si>
  <si>
    <t>Travaux de création réalisés par Enedis</t>
  </si>
  <si>
    <t>Mise en service indiquée dans le S3REnR</t>
  </si>
  <si>
    <t>Projet engagé</t>
  </si>
  <si>
    <t>Seuil de déclenchement</t>
  </si>
  <si>
    <t>Capacité réservée avant transfert (MW)</t>
  </si>
  <si>
    <t xml:space="preserve">Capacité réservée  après transfert (MW) </t>
  </si>
  <si>
    <t>Travaux remis en cause</t>
  </si>
  <si>
    <t>Travaux ajoutés au schéma</t>
  </si>
  <si>
    <t>Poste</t>
  </si>
  <si>
    <t>Capacité réservée affectée (MW)</t>
  </si>
  <si>
    <t>Capacité réservée résiduelle(MW)</t>
  </si>
  <si>
    <t>Demande d'examen au cas par cas</t>
  </si>
  <si>
    <t>Capacité réservée sur le poste (MW)</t>
  </si>
  <si>
    <t>Entrée en piquage du poste de Gatellier 225 kV</t>
  </si>
  <si>
    <t>OUI</t>
  </si>
  <si>
    <t>S2 / 2018</t>
  </si>
  <si>
    <t>Contrainte technique : l'extension du poste de Gatellier a dû être réalisée sur des fondations de type "micropieux" qui n'avaient pas été prévues.</t>
  </si>
  <si>
    <t>Création du poste source au niveau de la liaison 225 kV Issoire-Pratclaux. Création de la liaison 225kV et raccordement du poste en piquage en étape 1</t>
  </si>
  <si>
    <t>S2 / 2022</t>
  </si>
  <si>
    <t>NON</t>
  </si>
  <si>
    <t>Pour RTE, les travaux correspondent (en étape 1) aux travaux de raccordement du poste source 225 kV sur la liaison Issoire Pratclaux prévus initialement au S3REnR. Ces travaux de l'étape 1 ont été reconduits lors de l'adaptation du S3REnR Auvergne de décembre 2018. Des gains sont attendus sur le coût de la liaison de raccordement liés à l’évolution de l’emplacement du poste après concertation.</t>
  </si>
  <si>
    <t>Création du poste source au niveau de la liaison 225 kV Issoire-Pratclaux. Création du poste 225kV de St Eugénie de Villeneuve à 1 jeu de barre en étape 2.</t>
  </si>
  <si>
    <t>Seuil non atteint</t>
  </si>
  <si>
    <t>L'adaptation du S3REnR Auvergne de décembre 2018 a ajouté une création en ‘étape 2’ au poste de St Eugénie de Villeneuve. Cette étape 2 n'est pas déclenchée. Elle prévoit la création par RTE d'un poste 225 kV à un jeu de barre.</t>
  </si>
  <si>
    <t>Zone Montagne Bourbonnaise Création poste-source 225/20kV</t>
  </si>
  <si>
    <t>Abandonné</t>
  </si>
  <si>
    <t>Le projet a été abandonné dans le cadre de l'adaptation du S3REnR Auvergne.</t>
  </si>
  <si>
    <t>Zone Rochefort-Montagne Création et raccordement d'un poste-source 225/20kV à St Pierre Roche</t>
  </si>
  <si>
    <t>S2 / 2024</t>
  </si>
  <si>
    <t>Création du poste source au niveau du poste de Savignac</t>
  </si>
  <si>
    <t>S2 / 2021</t>
  </si>
  <si>
    <t>Evolution de la consistance : la création d'un nouveau transformateur nécessite de créer une fosse déportée sur le site pour assurer la récupération des eaux et fluides des transformateurs. Cette dernière n'avait pas été chiffrée en pré-étude en 2013.</t>
  </si>
  <si>
    <t>Ligne 225kV Margeride - Pratclaux Réhabilitation</t>
  </si>
  <si>
    <t>En service (clos)</t>
  </si>
  <si>
    <t>Ligne Mauriac – La Mole 90 kV Réhabilitation</t>
  </si>
  <si>
    <t>S2 / 2016</t>
  </si>
  <si>
    <t>Projet « 2 Loires » Reconstruction en double circuit de l'axe existant 225 kV Pratclaux - Sanssac - Trévas - Rivière</t>
  </si>
  <si>
    <t>S2 / 2019</t>
  </si>
  <si>
    <t>Poste 225/63 kV de Sanssac Ajout d’un transformateur
225/63kV</t>
  </si>
  <si>
    <t>Projet Estela Création d’un poste 225/63 kV et d’une liaison 63 kV jusqu’au poste de Langogne</t>
  </si>
  <si>
    <t>Poste de Gatellier 225 /90 kV Renforcement de transformation</t>
  </si>
  <si>
    <t>Lignes 90 kV Gatellier – Hautefage, Boriette – Marcillac, Gatellier – Lamativie, Argentat – Marcillac, Lanobre – La Mole Augmentatio</t>
  </si>
  <si>
    <t>Ligne Mauriac- St Géniez -Talamet 90 kV Réhabilitation</t>
  </si>
  <si>
    <t>Renforcement de la ligne aérienne 225 kV entre Pratclaux, Grandval et Rueyres</t>
  </si>
  <si>
    <t>S2 / 2017</t>
  </si>
  <si>
    <t>Gain sur la consistance, les études détaillées ont montré qu'il y avait moins de fondations à renforcer.</t>
  </si>
  <si>
    <t>AIGUEPERSE</t>
  </si>
  <si>
    <t>AMBERT</t>
  </si>
  <si>
    <t>LES ANCIZES</t>
  </si>
  <si>
    <t>AURILLAC</t>
  </si>
  <si>
    <t>BOURBON-L ARCHAMBAULT</t>
  </si>
  <si>
    <t>BAS-EN-BASSET</t>
  </si>
  <si>
    <t>BAYET</t>
  </si>
  <si>
    <t>BELLENAVES</t>
  </si>
  <si>
    <t>BILLY</t>
  </si>
  <si>
    <t>BLAVOZY</t>
  </si>
  <si>
    <t>LA BOUBLE</t>
  </si>
  <si>
    <t>BRIOUDE</t>
  </si>
  <si>
    <t>BELLEVUE</t>
  </si>
  <si>
    <t>CHAUDES AIGUES</t>
  </si>
  <si>
    <t>CROIX-DE-NEYRAT</t>
  </si>
  <si>
    <t>CEBAZAT</t>
  </si>
  <si>
    <t>CELLES</t>
  </si>
  <si>
    <t>COINDRE</t>
  </si>
  <si>
    <t>COMMENTRY</t>
  </si>
  <si>
    <t>COULEUVRE</t>
  </si>
  <si>
    <t>CHAMPRADET</t>
  </si>
  <si>
    <t>CRESSANGES</t>
  </si>
  <si>
    <t>COURPIERE</t>
  </si>
  <si>
    <t>DOMPIERRE</t>
  </si>
  <si>
    <t>LE DONJON</t>
  </si>
  <si>
    <t>DORE</t>
  </si>
  <si>
    <t>DUNIERES</t>
  </si>
  <si>
    <t>LA DURRE</t>
  </si>
  <si>
    <t>ENVAL</t>
  </si>
  <si>
    <t>FLAMINA</t>
  </si>
  <si>
    <t>LA FONT</t>
  </si>
  <si>
    <t>FONTGIEVE</t>
  </si>
  <si>
    <t>GANNAT</t>
  </si>
  <si>
    <t>GATELLIER</t>
  </si>
  <si>
    <t>GRANDVAL</t>
  </si>
  <si>
    <t>ISSOIRE</t>
  </si>
  <si>
    <t>JUSSAC</t>
  </si>
  <si>
    <t>LANGEAC</t>
  </si>
  <si>
    <t>LANOBRE</t>
  </si>
  <si>
    <t>LAUSSONNE</t>
  </si>
  <si>
    <t>LEYGUES</t>
  </si>
  <si>
    <t>LIEVE</t>
  </si>
  <si>
    <t>LIGNAT</t>
  </si>
  <si>
    <t>LIORAN</t>
  </si>
  <si>
    <t>LOUDES</t>
  </si>
  <si>
    <t>MONISTROL-D ALLIER</t>
  </si>
  <si>
    <t>MONTAIGUT-LE-BLANC</t>
  </si>
  <si>
    <t>MARTRES DE VEYRE</t>
  </si>
  <si>
    <t>MALINTRAT</t>
  </si>
  <si>
    <t>MASSIAC</t>
  </si>
  <si>
    <t>MAURIAC</t>
  </si>
  <si>
    <t>MAURS</t>
  </si>
  <si>
    <t>MEZEL</t>
  </si>
  <si>
    <t>MONTLUCON</t>
  </si>
  <si>
    <t>MONTVICQ</t>
  </si>
  <si>
    <t>NEUSSARGUES</t>
  </si>
  <si>
    <t>OLLIERGUES</t>
  </si>
  <si>
    <t>Pays Mauriacois</t>
  </si>
  <si>
    <t>PONT-DE-MENAT</t>
  </si>
  <si>
    <t>PONT-SALOMON</t>
  </si>
  <si>
    <t>PRATCLAUX</t>
  </si>
  <si>
    <t>PRAULIAT</t>
  </si>
  <si>
    <t>LE PUY</t>
  </si>
  <si>
    <t>RIOM</t>
  </si>
  <si>
    <t>RULHAT</t>
  </si>
  <si>
    <t>SUPER-BESSE</t>
  </si>
  <si>
    <t>SALETTES</t>
  </si>
  <si>
    <t>SALZUIT</t>
  </si>
  <si>
    <t>SANSSAC (L'EGLISE)</t>
  </si>
  <si>
    <t>SARRE</t>
  </si>
  <si>
    <t>SAVIGNAC</t>
  </si>
  <si>
    <t>SEMINAIRE</t>
  </si>
  <si>
    <t>ST-ETIENNE-CANTALES</t>
  </si>
  <si>
    <t>SAINTE EUGENIE DE VILLENEUVE</t>
  </si>
  <si>
    <t>ST-FLOUR</t>
  </si>
  <si>
    <t>ST-JACQUES</t>
  </si>
  <si>
    <t>ST-PRIX</t>
  </si>
  <si>
    <t>ST PIERRE ROCHE</t>
  </si>
  <si>
    <t>ST-SAUVES</t>
  </si>
  <si>
    <t>STE-SIGOLENE</t>
  </si>
  <si>
    <t>ST-YORRE</t>
  </si>
  <si>
    <t>TAULHAC</t>
  </si>
  <si>
    <t>LA TAUPE</t>
  </si>
  <si>
    <t>THIERS</t>
  </si>
  <si>
    <t>TREVAS</t>
  </si>
  <si>
    <t>VARENNES-SUR-ALLIER</t>
  </si>
  <si>
    <t>VALLON</t>
  </si>
  <si>
    <t>LA VERNELLE</t>
  </si>
  <si>
    <t>VICHY</t>
  </si>
  <si>
    <t>VILLEFRANCHE</t>
  </si>
  <si>
    <t>VOINGT</t>
  </si>
  <si>
    <t>VOLVIC</t>
  </si>
  <si>
    <t>AIGUEPERSE : Mise à disposition 1 cellule</t>
  </si>
  <si>
    <t>AMBERT : Mise à disposition 1 cellule</t>
  </si>
  <si>
    <t>AURILLAC : Déplacement TSA et mise à disposition de 2 cellules</t>
  </si>
  <si>
    <t>BAS-EN-BASSET : Mise à disposition 2 cellules</t>
  </si>
  <si>
    <t>DORE : Mutation TR20MVA en 36MVA</t>
  </si>
  <si>
    <t>DUNIERES : Mise à disposition 2 cellules</t>
  </si>
  <si>
    <t>DURRE (LA) : Mise à disposition 1 cellule</t>
  </si>
  <si>
    <t>GANNAT : Mise à disposition 1 cellule</t>
  </si>
  <si>
    <t>ISSOIRE : Mise à disposition 6 cellules, avec déplacement  TSA et ripage 1 départ HTA</t>
  </si>
  <si>
    <t>LANGOGNE : Mutation TR 1 de 10 MVA en 36 MVA Mise à disposition 1 cellule sur TR1</t>
  </si>
  <si>
    <t>LOUDES : Mutation TR1 10MVA en 20MVA, déplacement TSA et mise à disposition 1 cellule</t>
  </si>
  <si>
    <t>MONTAIGUT LE BLANC : Mutation TR1 20MVA en 36MVA</t>
  </si>
  <si>
    <t>MONTLUCON : Mise à disposition 1 cellule</t>
  </si>
  <si>
    <t>PONT-DE-MENAT : Mise à disposition 1 cellule à équiper</t>
  </si>
  <si>
    <t>PRATCLAUX : Mutation TR2 10MVA en 36MVA</t>
  </si>
  <si>
    <t>RIOM : Mise à disposition 2 cellules</t>
  </si>
  <si>
    <t>SALETTES : Mise à disposition 1 cellule</t>
  </si>
  <si>
    <t>ST-PIERRE-ROCHE : Déplacement TSA et mise à disposition de 1 cellule</t>
  </si>
  <si>
    <t>ST-PRIX : Mise à disposition 1 cellule</t>
  </si>
  <si>
    <t>ST-SAUVES : Mise à disposition 1 cellule</t>
  </si>
  <si>
    <t>VALLON : Déplacement TSA et mise à disposition de 1 cellule</t>
  </si>
  <si>
    <t>VARENNES-SUR-ALLIER : Mise à disposition 1 cellule</t>
  </si>
  <si>
    <t>VILLEFRANCHE : Mise à disposition 1 cellule</t>
  </si>
  <si>
    <t>COMMENTRY : mise à dispo 1 cellule</t>
  </si>
  <si>
    <t>DONJON (LE) : mutation TR 20MVA en 36MVA et mise à disposition 1 cellule</t>
  </si>
  <si>
    <t>JUSSAC : mise à disposition 1 cellule</t>
  </si>
  <si>
    <t>MAURS : Déplacement TSA et mise à disposition de 1 cellule + mutation TR en 36MVA</t>
  </si>
  <si>
    <t>NEUSSARGUES : mise à disposition 1 cellule</t>
  </si>
  <si>
    <t>OLLIERGUES : mise à disposition 1 cellule</t>
  </si>
  <si>
    <t>SEMINAIRE : mise à disposition de 3 cellules</t>
  </si>
  <si>
    <t>TAULHAC : mise à disposition 1 cellule</t>
  </si>
  <si>
    <t>VOINGT : mise à disposition 1 cellule</t>
  </si>
  <si>
    <t>YZEURE : mise à disposition 1 cellule</t>
  </si>
  <si>
    <t>En attente seuil de déclenchement</t>
  </si>
  <si>
    <t xml:space="preserve">Travaux transférés </t>
  </si>
  <si>
    <t>Mise à disposition cellule transférée au poste du Donjon</t>
  </si>
  <si>
    <t>La mise à disposition de 1 cellule a été transféré à Jussac lors transfert capacité réservée.</t>
  </si>
  <si>
    <t>Travaux transférés</t>
  </si>
  <si>
    <t>Mise à disposition de cellules transférée, 1 au poste de Taulhac, 1 au poste de  Commentry</t>
  </si>
  <si>
    <t>Travaux terminés</t>
  </si>
  <si>
    <t>S2 2019</t>
  </si>
  <si>
    <t>Cf ER1 en fin de tableau
Transfert de mise à disposition de 1 cellule depuis le poste de Bas en Basset.</t>
  </si>
  <si>
    <t>APD établi, en cours validation</t>
  </si>
  <si>
    <t>S2 2021</t>
  </si>
  <si>
    <t>Transfert mutation TR de 20 en 36MVA depuis le poste de Dore, et de mise à disposition de 1 cellule depuis le poste d'Ambert.</t>
  </si>
  <si>
    <t>PARTIEL</t>
  </si>
  <si>
    <t>Travaux terminés pour 1 cellule</t>
  </si>
  <si>
    <t>S1 2017</t>
  </si>
  <si>
    <t>S1 2018</t>
  </si>
  <si>
    <t>Travaux transférés à Neussargues</t>
  </si>
  <si>
    <t>Travaux mises à disposition 5 cellules transférées
En attente seuil de déclenchement mise à disposition 1 cellule</t>
  </si>
  <si>
    <t>Cf ER2 en fin de tableau</t>
  </si>
  <si>
    <t>S1 2016</t>
  </si>
  <si>
    <t>Transfert de capacité et de mise à disposition de 1 cellule depuis le poste d'Aurillac.</t>
  </si>
  <si>
    <t>Cf ER3 en fin de tableau</t>
  </si>
  <si>
    <t>Travaux remis en cause _ transférables</t>
  </si>
  <si>
    <t>La capacité réservée actuelle ne nécessite plus ces travaux qui sont transférables.</t>
  </si>
  <si>
    <t>Etude projet</t>
  </si>
  <si>
    <t>S2 2022</t>
  </si>
  <si>
    <t>Transfert de la mutation TR en 36MVA depuis le poste de Pratclaux</t>
  </si>
  <si>
    <t>Cf ER4 en fin de tableau</t>
  </si>
  <si>
    <t>S2 2016</t>
  </si>
  <si>
    <t>Mise à disposition cellule transférée de Gannat.</t>
  </si>
  <si>
    <t>Planification avec travaux HTA, cellule à disposition</t>
  </si>
  <si>
    <t>S1 2022</t>
  </si>
  <si>
    <t>Mise à disposition cellule transférée de Issoire.</t>
  </si>
  <si>
    <t>Travaux transférés à Maurs</t>
  </si>
  <si>
    <t>La capacité restante sur ce poste ne nécessite probablement plus la mise à disposition de cellules</t>
  </si>
  <si>
    <t>Planification avec travaux HTA, cellules à disposition</t>
  </si>
  <si>
    <t>Mise à disposition 3 cellules transférées de Issoire.</t>
  </si>
  <si>
    <t>Travaux transférés à Voingt</t>
  </si>
  <si>
    <t xml:space="preserve">
OUI</t>
  </si>
  <si>
    <t>S2 2017</t>
  </si>
  <si>
    <t>Travaux transférés de Bas en Basset</t>
  </si>
  <si>
    <t>S2 2018</t>
  </si>
  <si>
    <t>Travaux déplacement TSA et mise à disposition cellule transférés de St Pierre Roche
Cf ER5 en fin de tableau</t>
  </si>
  <si>
    <t>Mise à disposition cellule transférée d'Issoire</t>
  </si>
  <si>
    <t>DORE : création 1/2 rame en double attache avec 2 départs, dans nouveau bâtiment</t>
  </si>
  <si>
    <t>LANGOGNE : Création 1/2 rame en double attache sur TR 1 avec 2 départs dans nouveau bâtiment</t>
  </si>
  <si>
    <t>LOUDES : Extension 1/2 rame pour 1 départ</t>
  </si>
  <si>
    <t>MONTLUCON : Extension 1/2 rame pour 2 départs</t>
  </si>
  <si>
    <t>PRATCLAUX : Création 1/2 rame en double attache sur TR2 avec 2 départs, déplacement TSA pour mettre en place nouveau bâtiment</t>
  </si>
  <si>
    <t>SAVIGNAC : Création Poste 225/20KV 40MVA, création une 1/2 rame avec 5 cellules, reprise raccordement 3 départs HTA pour reprise schéma normal exploitation HTB</t>
  </si>
  <si>
    <t>SAVIGNAC : Création Poste 225/20KV 80MVA (2x40MVA), création deux 1/2 rame avec 4 cellules HTA chacune, reprise raccordement 3 départs HTA pour reprise schéma normal exploitation HTB</t>
  </si>
  <si>
    <t>ST-PIERRE-ROCHE : Extension 1/2 rame pour 1 départ</t>
  </si>
  <si>
    <t>ST-PIERRE-ROCHE : Extension du poste et raccordement transformateur 225/20kV 80MVA (ajout TR 225/20kV 2x40MVA et 2 1/2 rames et 5 cellules HTA)</t>
  </si>
  <si>
    <t>VARENNES-SUR-ALLIER : Création 1/2 rame en double attache dans nouveau bâtiment avec 2 départs</t>
  </si>
  <si>
    <t>VERNELLE (LA) : Création 1/2 rame en double attache dans nouveau bâtiment avec 2 départs</t>
  </si>
  <si>
    <t>PS zone de Brioude à St Flour : Création PS 225/20kV 2x40MVA, création deux 1/2 rames, mise à disposition 3 départs sur l'une et 2 départs sur l'autre</t>
  </si>
  <si>
    <t>PS Montagne Bourbonnaise : Création Poste 225/20KV 40MVA, création une 1/2 rame avec 3 départs</t>
  </si>
  <si>
    <t xml:space="preserve">OUI </t>
  </si>
  <si>
    <t>S2 2020</t>
  </si>
  <si>
    <t>Travaux remplacés</t>
  </si>
  <si>
    <t>APD réalisé, travaux engagés</t>
  </si>
  <si>
    <t>Etude loi sur l'eau en cours
Demande d'examen au cas par cas (dépôt du dossier prévu début 2021)
APD en cours</t>
  </si>
  <si>
    <t>S2 2024</t>
  </si>
  <si>
    <t>S1 2020</t>
  </si>
  <si>
    <t>Travaux supprimés</t>
  </si>
  <si>
    <t>Evolution à la baisse de la capacité réservée, transfert des travaux envisagé vers Montluçon</t>
  </si>
  <si>
    <t>Travaux transférés à Montluçon</t>
  </si>
  <si>
    <t>Travaux extension 1/2 rame transférés de Loudes pour 1 départ et de St Pierre Roche pour 1 départ</t>
  </si>
  <si>
    <t>APS réalisé dans le cadre chantier 2015-2016 finalité hors S3RER</t>
  </si>
  <si>
    <t>Travaux supprimés par l'adaptation du 10/12/2018</t>
  </si>
  <si>
    <t>Travaux créés de l'adaptation du 10/12/2018
Diminution des coûts car seule l'implantation des 1/2 rames dans nouveau bâtiment, le reste est implanté dans bâtiment existant RTE (PCCN, UA,…)</t>
  </si>
  <si>
    <t>Travaux créés avec adaptation du 10/12/2018</t>
  </si>
  <si>
    <t>Travaux en partie remis en cause car limités à la mise en œuvre des deux départs sur nouvelle 1/2 rame créée en PCCN pour autre finalité. D'où pas de prise en compte des coûts du bâtiment, de l'arrivée, des liaisons HTA, de l'intégration au contrôle commande du poste.</t>
  </si>
  <si>
    <t>Etudes réalisées création BI HTA.</t>
  </si>
  <si>
    <t>Etat d'avancement (jalons normalisés pour graphes)</t>
  </si>
  <si>
    <t>Avant-projet simplifié</t>
  </si>
  <si>
    <t>Jussac - Mutation transformateur 20 MVA et 36 MVA</t>
  </si>
  <si>
    <t>Mis en service</t>
  </si>
  <si>
    <t>Neussargues - Mutation transformateur 10 MVA et 20 MVA</t>
  </si>
  <si>
    <t>Mezel - Mutation transformateur 20 MVA et 36 MVA</t>
  </si>
  <si>
    <t>Aigueperse - Ajout transformateur 20 MVA</t>
  </si>
  <si>
    <t>Prauliat - Ajout transformateur 36 MVA</t>
  </si>
  <si>
    <t>St Flour</t>
  </si>
  <si>
    <t>Pratclaux</t>
  </si>
  <si>
    <t>Les Ancizes</t>
  </si>
  <si>
    <t>Aigueperse</t>
  </si>
  <si>
    <t>Leygues</t>
  </si>
  <si>
    <t>Commentry</t>
  </si>
  <si>
    <t>Pont de Menat</t>
  </si>
  <si>
    <t>Maurs</t>
  </si>
  <si>
    <t>Dunières</t>
  </si>
  <si>
    <t>Seminaire</t>
  </si>
  <si>
    <t>Gatellier</t>
  </si>
  <si>
    <t>Aurillac</t>
  </si>
  <si>
    <t>Vichy</t>
  </si>
  <si>
    <t>St Prix</t>
  </si>
  <si>
    <t>sans objet</t>
  </si>
  <si>
    <t>Transfert de la mutation de transformateur 63/20kV dePratclaux vers Maurs</t>
  </si>
  <si>
    <t>Mutation du TR 63/20kV de Maurs</t>
  </si>
  <si>
    <t>Mutation du TR 63/20kV de Pratclaux</t>
  </si>
  <si>
    <t>YDES</t>
  </si>
  <si>
    <t>YSSINGEAUX</t>
  </si>
  <si>
    <t>YZEURE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</si>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</sst>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164" formatCode="0.0"/>
  </numFmts>
  <fonts count="8" x14ac:knownFonts="1">
    <font>
      <sz val="11"/>
      <color theme="1"/>
      <name val="Calibri"/>
      <family val="2"/>
      <scheme val="minor"/>
    </font>
    <font>
      <sz val="9"/>
      <color theme="1"/>
      <name val="Calibri"/>
      <family val="2"/>
      <scheme val="minor"/>
    </font>
    <font>
      <b/>
      <sz val="10"/>
      <color theme="0"/>
      <name val="Verdana"/>
      <family val="2"/>
    </font>
    <font>
      <sz val="7"/>
      <color theme="1"/>
      <name val="Verdana"/>
      <family val="2"/>
    </font>
    <font>
      <i/>
      <sz val="7"/>
      <color rgb="FFFF0000"/>
      <name val="Verdana"/>
      <family val="2"/>
    </font>
    <font>
      <sz val="7"/>
      <name val="Verdana"/>
      <family val="2"/>
    </font>
    <font>
      <b/>
      <i/>
      <sz val="7"/>
      <color theme="1"/>
      <name val="Verdana"/>
      <family val="2"/>
    </font>
    <font>
      <b/>
      <sz val="7"/>
      <color theme="0"/>
      <name val="Verdana"/>
      <family val="2"/>
    </font>
  </fonts>
  <fills count="5">
    <fill>
      <patternFill patternType="none"/>
    </fill>
    <fill>
      <patternFill patternType="gray125"/>
    </fill>
    <fill>
      <patternFill patternType="solid">
        <fgColor rgb="FF00B0F0"/>
        <bgColor indexed="64"/>
      </patternFill>
    </fill>
    <fill>
      <patternFill patternType="solid">
        <fgColor theme="4" tint="0.39997558519241921"/>
        <bgColor indexed="64"/>
      </patternFill>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xf numFmtId="0" fontId="1" fillId="3" borderId="0" xfId="0" applyFont="1" applyFill="1" applyAlignment="1">
      <alignment horizontal="center" vertical="center" wrapText="1"/>
    </xf>
    <xf numFmtId="0" fontId="1" fillId="0" borderId="0" xfId="0" applyFont="1" applyAlignment="1">
      <alignment vertical="center" wrapText="1"/>
    </xf>
    <xf numFmtId="0" fontId="1" fillId="0" borderId="1" xfId="0" applyFont="1" applyBorder="1"/>
    <xf numFmtId="0" fontId="1" fillId="3" borderId="0" xfId="0" applyFont="1" applyFill="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4" fillId="0" borderId="1" xfId="0" applyFont="1" applyBorder="1" applyAlignment="1">
      <alignment vertical="center" wrapText="1"/>
    </xf>
    <xf numFmtId="0" fontId="3" fillId="0" borderId="0" xfId="0" applyFont="1" applyAlignment="1">
      <alignment vertical="center" wrapText="1"/>
    </xf>
    <xf numFmtId="0" fontId="3" fillId="0" borderId="1" xfId="0" applyFont="1" applyBorder="1"/>
    <xf numFmtId="0" fontId="3" fillId="0" borderId="0" xfId="0" applyFont="1"/>
    <xf numFmtId="0" fontId="6" fillId="0" borderId="1" xfId="0" applyFont="1" applyBorder="1" applyAlignment="1">
      <alignment horizontal="justify" vertical="center" wrapText="1"/>
    </xf>
    <xf numFmtId="0" fontId="7" fillId="2"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0" xfId="0" applyFont="1" applyFill="1" applyBorder="1"/>
    <xf numFmtId="0" fontId="1" fillId="0" borderId="0" xfId="0" applyFont="1" applyBorder="1"/>
    <xf numFmtId="0" fontId="4" fillId="0" borderId="0" xfId="0" applyFont="1" applyBorder="1" applyAlignment="1">
      <alignment vertical="center" wrapText="1"/>
    </xf>
    <xf numFmtId="0" fontId="3" fillId="0" borderId="0" xfId="0" applyFont="1" applyFill="1" applyBorder="1" applyAlignment="1">
      <alignment vertical="center" wrapText="1"/>
    </xf>
    <xf numFmtId="0" fontId="3" fillId="0" borderId="0" xfId="0" applyFont="1" applyBorder="1" applyAlignment="1">
      <alignment vertical="center" wrapText="1"/>
    </xf>
    <xf numFmtId="0" fontId="3" fillId="0" borderId="0" xfId="0" applyFont="1" applyBorder="1"/>
    <xf numFmtId="0" fontId="3" fillId="0" borderId="0" xfId="0" applyFont="1" applyFill="1" applyBorder="1"/>
    <xf numFmtId="0" fontId="1" fillId="0" borderId="2" xfId="0" applyFont="1" applyBorder="1"/>
    <xf numFmtId="0" fontId="4" fillId="0" borderId="2" xfId="0" applyFont="1" applyBorder="1" applyAlignment="1">
      <alignment vertical="center" wrapText="1"/>
    </xf>
    <xf numFmtId="0" fontId="3" fillId="0" borderId="2" xfId="0" applyFont="1" applyBorder="1"/>
    <xf numFmtId="0" fontId="0" fillId="0" borderId="2" xfId="0" applyBorder="1"/>
    <xf numFmtId="164" fontId="3" fillId="0" borderId="2" xfId="0" applyNumberFormat="1" applyFont="1" applyBorder="1"/>
    <xf numFmtId="8" fontId="3" fillId="0" borderId="1" xfId="0" applyNumberFormat="1" applyFont="1" applyBorder="1"/>
    <xf numFmtId="1" fontId="3" fillId="0" borderId="2" xfId="0" applyNumberFormat="1" applyFont="1" applyBorder="1"/>
    <xf numFmtId="0" fontId="3" fillId="0" borderId="2" xfId="0" applyFont="1" applyBorder="1" applyAlignment="1">
      <alignment horizontal="center"/>
    </xf>
    <xf numFmtId="0" fontId="2"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E2CFF1"/>
      <color rgb="FFCCFFCC"/>
      <color rgb="FFFF3399"/>
      <color rgb="FFDEEA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DI/SED/04-%20ETUDES%20EXTERNES/01-%20SRCAE%20-%20S3REnR/01-%20Rhone-Alpes/03-S3REnR/02-S3REnR/16-Bilan%20annuel/ETF%202020/ETF%20RA%20travail%20CLM/Structure_fichier_excel_2020_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Préambule"/>
      <sheetName val="Capacités"/>
      <sheetName val="Prodetcapa"/>
      <sheetName val="Travaux"/>
      <sheetName val="Dépenses"/>
      <sheetName val="Projets structurants"/>
      <sheetName val="Travaux_EI"/>
      <sheetName val="Travaux_S3REnR_Renforcement"/>
      <sheetName val="Travaux_S3REnR_Creation"/>
      <sheetName val="Capa_réservées"/>
      <sheetName val="Transfert"/>
    </sheetNames>
    <sheetDataSet>
      <sheetData sheetId="0"/>
      <sheetData sheetId="1"/>
      <sheetData sheetId="2">
        <row r="77">
          <cell r="C77" t="str">
            <v>En service</v>
          </cell>
        </row>
        <row r="78">
          <cell r="A78" t="str">
            <v>Hydraulique 2019</v>
          </cell>
          <cell r="C78">
            <v>10614.7</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X49"/>
  <sheetViews>
    <sheetView tabSelected="1" zoomScaleNormal="100" workbookViewId="0">
      <selection activeCell="B21" sqref="B21"/>
    </sheetView>
  </sheetViews>
  <sheetFormatPr baseColWidth="10" defaultColWidth="11.453125" defaultRowHeight="14.5" x14ac:dyDescent="0.35"/>
  <cols>
    <col min="1" max="1" width="32.26953125" style="24" customWidth="1"/>
    <col min="2" max="2" width="18.7265625" style="24" customWidth="1"/>
    <col min="3" max="3" width="12.81640625" style="24" customWidth="1"/>
    <col min="4" max="4" width="12.453125" style="24" customWidth="1"/>
    <col min="5" max="5" width="28" style="24" customWidth="1"/>
    <col min="6" max="6" width="19.7265625" style="1" customWidth="1"/>
    <col min="7" max="7" width="32.26953125" style="24" customWidth="1"/>
    <col min="8" max="8" width="18.7265625" style="24" customWidth="1"/>
    <col min="9" max="9" width="12.81640625" style="24" customWidth="1"/>
    <col min="10" max="10" width="12.453125" style="24" customWidth="1"/>
    <col min="11" max="11" width="28" style="24" customWidth="1"/>
    <col min="12" max="12" width="19.7265625" style="1" customWidth="1"/>
    <col min="13" max="13" width="32.26953125" customWidth="1"/>
    <col min="14" max="14" width="18.7265625" customWidth="1"/>
    <col min="15" max="15" width="12.81640625" customWidth="1"/>
    <col min="16" max="16" width="12.453125" customWidth="1"/>
    <col min="17" max="17" width="28" customWidth="1"/>
    <col min="18" max="18" width="10.81640625"/>
    <col min="19" max="19" width="32.26953125" customWidth="1"/>
    <col min="20" max="20" width="18.7265625" customWidth="1"/>
    <col min="21" max="21" width="12.81640625" customWidth="1"/>
    <col min="22" max="22" width="12.453125" customWidth="1"/>
    <col min="23" max="23" width="28" customWidth="1"/>
    <col min="24" max="24" width="11.453125" style="2"/>
    <col min="25" max="25" width="19.7265625" style="1" customWidth="1"/>
    <col min="26" max="16384" width="11.453125" style="1"/>
  </cols>
  <sheetData>
    <row r="1" spans="1:24" x14ac:dyDescent="0.35">
      <c r="A1" s="40" t="s">
        <v>4</v>
      </c>
      <c r="B1" s="40"/>
      <c r="C1" s="40"/>
      <c r="D1" s="40"/>
      <c r="E1" s="40"/>
      <c r="G1" s="40" t="s">
        <v>31</v>
      </c>
      <c r="H1" s="40"/>
      <c r="I1" s="40"/>
      <c r="J1" s="40"/>
      <c r="K1" s="40"/>
    </row>
    <row r="2" spans="1:24" s="3" customFormat="1" x14ac:dyDescent="0.35">
      <c r="A2" s="19" t="s">
        <v>5</v>
      </c>
      <c r="B2" s="19" t="s">
        <v>6</v>
      </c>
      <c r="C2" s="19" t="s">
        <v>34</v>
      </c>
      <c r="D2" s="19" t="s">
        <v>30</v>
      </c>
      <c r="E2" s="19" t="s">
        <v>7</v>
      </c>
      <c r="G2" s="19" t="s">
        <v>5</v>
      </c>
      <c r="H2" s="19" t="s">
        <v>6</v>
      </c>
      <c r="I2" s="19" t="s">
        <v>34</v>
      </c>
      <c r="J2" s="19" t="s">
        <v>30</v>
      </c>
      <c r="K2" s="19" t="s">
        <v>7</v>
      </c>
      <c r="M2"/>
      <c r="N2"/>
      <c r="O2"/>
      <c r="P2"/>
      <c r="Q2"/>
      <c r="R2"/>
      <c r="S2"/>
      <c r="T2"/>
      <c r="U2"/>
      <c r="V2"/>
      <c r="W2"/>
      <c r="X2" s="4"/>
    </row>
    <row r="3" spans="1:24" s="3" customFormat="1" ht="63" x14ac:dyDescent="0.35">
      <c r="A3" s="20" t="s">
        <v>8</v>
      </c>
      <c r="B3" s="20" t="s">
        <v>9</v>
      </c>
      <c r="C3" s="20" t="s">
        <v>10</v>
      </c>
      <c r="D3" s="20"/>
      <c r="E3" s="20" t="s">
        <v>11</v>
      </c>
      <c r="F3" s="10"/>
      <c r="G3" s="20" t="s">
        <v>8</v>
      </c>
      <c r="H3" s="20" t="s">
        <v>9</v>
      </c>
      <c r="I3" s="20" t="s">
        <v>10</v>
      </c>
      <c r="J3" s="20"/>
      <c r="K3" s="20" t="s">
        <v>11</v>
      </c>
      <c r="M3"/>
      <c r="N3"/>
      <c r="O3"/>
      <c r="P3"/>
      <c r="Q3"/>
      <c r="R3"/>
      <c r="S3"/>
      <c r="T3"/>
      <c r="U3"/>
      <c r="V3"/>
      <c r="W3"/>
      <c r="X3" s="4"/>
    </row>
    <row r="4" spans="1:24" x14ac:dyDescent="0.35">
      <c r="A4" s="21" t="s">
        <v>65</v>
      </c>
      <c r="B4" s="21" t="s">
        <v>66</v>
      </c>
      <c r="C4" s="21">
        <v>2014</v>
      </c>
      <c r="D4" s="21">
        <v>2014</v>
      </c>
      <c r="E4" s="21"/>
      <c r="F4" s="11"/>
      <c r="G4" s="21" t="s">
        <v>280</v>
      </c>
      <c r="H4" s="21" t="s">
        <v>281</v>
      </c>
      <c r="I4" s="21">
        <v>2015</v>
      </c>
      <c r="J4" s="21">
        <v>2014</v>
      </c>
      <c r="K4" s="21"/>
    </row>
    <row r="5" spans="1:24" x14ac:dyDescent="0.35">
      <c r="A5" s="21" t="s">
        <v>67</v>
      </c>
      <c r="B5" s="21" t="s">
        <v>66</v>
      </c>
      <c r="C5" s="21">
        <v>2015</v>
      </c>
      <c r="D5" s="21" t="s">
        <v>68</v>
      </c>
      <c r="E5" s="21"/>
      <c r="F5" s="11"/>
      <c r="G5" s="21" t="s">
        <v>282</v>
      </c>
      <c r="H5" s="21" t="s">
        <v>281</v>
      </c>
      <c r="I5" s="21">
        <v>2014</v>
      </c>
      <c r="J5" s="21">
        <v>2014</v>
      </c>
      <c r="K5" s="21"/>
    </row>
    <row r="6" spans="1:24" x14ac:dyDescent="0.35">
      <c r="A6" s="22" t="s">
        <v>69</v>
      </c>
      <c r="B6" s="22" t="s">
        <v>3</v>
      </c>
      <c r="C6" s="22">
        <v>2017</v>
      </c>
      <c r="D6" s="22" t="s">
        <v>70</v>
      </c>
      <c r="E6" s="22"/>
      <c r="F6" s="11"/>
      <c r="G6" s="22" t="s">
        <v>283</v>
      </c>
      <c r="H6" s="22" t="s">
        <v>281</v>
      </c>
      <c r="I6" s="22">
        <v>2015</v>
      </c>
      <c r="J6" s="22">
        <v>2016</v>
      </c>
      <c r="K6" s="22"/>
    </row>
    <row r="7" spans="1:24" x14ac:dyDescent="0.35">
      <c r="A7" s="23" t="s">
        <v>71</v>
      </c>
      <c r="B7" s="22" t="s">
        <v>66</v>
      </c>
      <c r="C7" s="22">
        <v>2013</v>
      </c>
      <c r="D7" s="22" t="s">
        <v>68</v>
      </c>
      <c r="E7" s="22"/>
      <c r="F7" s="11"/>
      <c r="G7" s="22" t="s">
        <v>284</v>
      </c>
      <c r="H7" s="22" t="s">
        <v>281</v>
      </c>
      <c r="I7" s="22">
        <v>2015</v>
      </c>
      <c r="J7" s="22">
        <v>2015</v>
      </c>
      <c r="K7" s="22"/>
    </row>
    <row r="8" spans="1:24" x14ac:dyDescent="0.35">
      <c r="A8" s="22" t="s">
        <v>72</v>
      </c>
      <c r="B8" s="22" t="s">
        <v>66</v>
      </c>
      <c r="C8" s="22">
        <v>2015</v>
      </c>
      <c r="D8" s="22">
        <v>2019</v>
      </c>
      <c r="E8" s="22"/>
      <c r="F8" s="11"/>
      <c r="G8" s="22" t="s">
        <v>285</v>
      </c>
      <c r="H8" s="22" t="s">
        <v>281</v>
      </c>
      <c r="I8" s="22">
        <v>2015</v>
      </c>
      <c r="J8" s="22">
        <v>2015</v>
      </c>
      <c r="K8" s="22"/>
    </row>
    <row r="9" spans="1:24" x14ac:dyDescent="0.35">
      <c r="A9" s="22" t="s">
        <v>73</v>
      </c>
      <c r="B9" s="22" t="s">
        <v>66</v>
      </c>
      <c r="C9" s="22">
        <v>2013</v>
      </c>
      <c r="D9" s="22">
        <v>2013</v>
      </c>
      <c r="E9" s="22"/>
      <c r="F9" s="11"/>
      <c r="G9" s="22"/>
      <c r="H9" s="22"/>
      <c r="I9" s="22"/>
      <c r="J9" s="22"/>
      <c r="K9" s="22"/>
    </row>
    <row r="10" spans="1:24" x14ac:dyDescent="0.35">
      <c r="A10" s="22" t="s">
        <v>74</v>
      </c>
      <c r="B10" s="22" t="s">
        <v>66</v>
      </c>
      <c r="C10" s="22">
        <v>2015</v>
      </c>
      <c r="D10" s="22">
        <v>2015</v>
      </c>
      <c r="E10" s="22"/>
      <c r="F10" s="11"/>
      <c r="G10" s="22"/>
      <c r="H10" s="22"/>
      <c r="I10" s="22"/>
      <c r="J10" s="22"/>
      <c r="K10" s="22"/>
    </row>
    <row r="11" spans="1:24" x14ac:dyDescent="0.35">
      <c r="A11" s="22" t="s">
        <v>75</v>
      </c>
      <c r="B11" s="22" t="s">
        <v>66</v>
      </c>
      <c r="C11" s="22">
        <v>2015</v>
      </c>
      <c r="D11" s="22">
        <v>2015</v>
      </c>
      <c r="E11" s="22"/>
      <c r="F11" s="11"/>
      <c r="G11" s="22"/>
      <c r="H11" s="22"/>
      <c r="I11" s="22"/>
      <c r="J11" s="22"/>
      <c r="K11" s="22"/>
    </row>
    <row r="12" spans="1:24" x14ac:dyDescent="0.35">
      <c r="A12" s="22"/>
      <c r="B12" s="22"/>
      <c r="C12" s="22"/>
      <c r="D12" s="22"/>
      <c r="E12" s="22"/>
      <c r="F12" s="11"/>
      <c r="G12" s="22"/>
      <c r="H12" s="22"/>
      <c r="I12" s="22"/>
      <c r="J12" s="22"/>
      <c r="K12" s="22"/>
    </row>
    <row r="13" spans="1:24" x14ac:dyDescent="0.35">
      <c r="A13" s="22"/>
      <c r="B13" s="22"/>
      <c r="C13" s="22"/>
      <c r="D13" s="22"/>
      <c r="E13" s="22"/>
      <c r="F13" s="11"/>
      <c r="G13" s="22"/>
      <c r="H13" s="22"/>
      <c r="I13" s="22"/>
      <c r="J13" s="22"/>
      <c r="K13" s="22"/>
    </row>
    <row r="14" spans="1:24" x14ac:dyDescent="0.35">
      <c r="A14" s="22"/>
      <c r="B14" s="22"/>
      <c r="C14" s="22"/>
      <c r="D14" s="22"/>
      <c r="E14" s="22"/>
      <c r="F14" s="11"/>
      <c r="G14" s="22"/>
      <c r="H14" s="22"/>
      <c r="I14" s="22"/>
      <c r="J14" s="22"/>
      <c r="K14" s="22"/>
    </row>
    <row r="15" spans="1:24" x14ac:dyDescent="0.35">
      <c r="A15" s="22"/>
      <c r="B15" s="22"/>
      <c r="C15" s="22"/>
      <c r="D15" s="22"/>
      <c r="E15" s="22"/>
      <c r="F15" s="11"/>
      <c r="G15" s="22"/>
      <c r="H15" s="22"/>
      <c r="I15" s="22"/>
      <c r="J15" s="22"/>
      <c r="K15" s="22"/>
    </row>
    <row r="16" spans="1:24" x14ac:dyDescent="0.35">
      <c r="A16" s="22"/>
      <c r="B16" s="22"/>
      <c r="C16" s="22"/>
      <c r="D16" s="22"/>
      <c r="E16" s="22"/>
      <c r="F16" s="11"/>
      <c r="G16" s="22"/>
      <c r="H16" s="22"/>
      <c r="I16" s="22"/>
      <c r="J16" s="22"/>
      <c r="K16" s="22"/>
    </row>
    <row r="17" spans="1:11" x14ac:dyDescent="0.35">
      <c r="A17" s="22"/>
      <c r="B17" s="22"/>
      <c r="C17" s="22"/>
      <c r="D17" s="22"/>
      <c r="E17" s="22"/>
      <c r="F17" s="11"/>
      <c r="G17" s="22"/>
      <c r="H17" s="22"/>
      <c r="I17" s="22"/>
      <c r="J17" s="22"/>
      <c r="K17" s="22"/>
    </row>
    <row r="18" spans="1:11" x14ac:dyDescent="0.35">
      <c r="A18" s="22"/>
      <c r="B18" s="22"/>
      <c r="C18" s="22"/>
      <c r="D18" s="22"/>
      <c r="E18" s="22"/>
      <c r="F18" s="11"/>
      <c r="G18" s="22"/>
      <c r="H18" s="22"/>
      <c r="I18" s="22"/>
      <c r="J18" s="22"/>
      <c r="K18" s="22"/>
    </row>
    <row r="19" spans="1:11" x14ac:dyDescent="0.35">
      <c r="A19" s="22"/>
      <c r="B19" s="22"/>
      <c r="C19" s="22"/>
      <c r="D19" s="22"/>
      <c r="E19" s="22"/>
      <c r="F19" s="11"/>
      <c r="G19" s="22"/>
      <c r="H19" s="22"/>
      <c r="I19" s="22"/>
      <c r="J19" s="22"/>
      <c r="K19" s="22"/>
    </row>
    <row r="20" spans="1:11" x14ac:dyDescent="0.35">
      <c r="A20" s="22"/>
      <c r="B20" s="22"/>
      <c r="C20" s="22"/>
      <c r="D20" s="22"/>
      <c r="E20" s="22"/>
      <c r="F20" s="11"/>
      <c r="G20" s="22"/>
      <c r="H20" s="22"/>
      <c r="I20" s="22"/>
      <c r="J20" s="22"/>
      <c r="K20" s="22"/>
    </row>
    <row r="21" spans="1:11" x14ac:dyDescent="0.35">
      <c r="A21" s="22"/>
      <c r="B21" s="22"/>
      <c r="C21" s="22"/>
      <c r="D21" s="22"/>
      <c r="E21" s="22"/>
      <c r="F21" s="11"/>
      <c r="G21" s="22"/>
      <c r="H21" s="22"/>
      <c r="I21" s="22"/>
      <c r="J21" s="22"/>
      <c r="K21" s="22"/>
    </row>
    <row r="22" spans="1:11" x14ac:dyDescent="0.35">
      <c r="A22" s="22"/>
      <c r="B22" s="22"/>
      <c r="C22" s="22"/>
      <c r="D22" s="22"/>
      <c r="E22" s="22"/>
      <c r="F22" s="11"/>
      <c r="G22" s="22"/>
      <c r="H22" s="22"/>
      <c r="I22" s="22"/>
      <c r="J22" s="22"/>
      <c r="K22" s="22"/>
    </row>
    <row r="23" spans="1:11" x14ac:dyDescent="0.35">
      <c r="A23" s="22"/>
      <c r="B23" s="22"/>
      <c r="C23" s="22"/>
      <c r="D23" s="22"/>
      <c r="E23" s="22"/>
      <c r="F23" s="11"/>
      <c r="G23" s="22"/>
      <c r="H23" s="22"/>
      <c r="I23" s="22"/>
      <c r="J23" s="22"/>
      <c r="K23" s="22"/>
    </row>
    <row r="24" spans="1:11" x14ac:dyDescent="0.35">
      <c r="A24" s="22"/>
      <c r="B24" s="22"/>
      <c r="C24" s="22"/>
      <c r="D24" s="22"/>
      <c r="E24" s="22"/>
      <c r="F24" s="11"/>
      <c r="G24" s="22"/>
      <c r="H24" s="22"/>
      <c r="I24" s="22"/>
      <c r="J24" s="22"/>
      <c r="K24" s="22"/>
    </row>
    <row r="25" spans="1:11" x14ac:dyDescent="0.35">
      <c r="A25" s="22"/>
      <c r="B25" s="22"/>
      <c r="C25" s="22"/>
      <c r="D25" s="22"/>
      <c r="E25" s="22"/>
      <c r="F25" s="11"/>
      <c r="G25" s="22"/>
      <c r="H25" s="22"/>
      <c r="I25" s="22"/>
      <c r="J25" s="22"/>
      <c r="K25" s="22"/>
    </row>
    <row r="26" spans="1:11" x14ac:dyDescent="0.35">
      <c r="A26" s="23"/>
      <c r="B26" s="22"/>
      <c r="C26" s="22"/>
      <c r="D26" s="22"/>
      <c r="E26" s="22"/>
      <c r="F26" s="11"/>
      <c r="G26" s="22"/>
      <c r="H26" s="22"/>
      <c r="I26" s="22"/>
      <c r="J26" s="22"/>
      <c r="K26" s="22"/>
    </row>
    <row r="27" spans="1:11" x14ac:dyDescent="0.35">
      <c r="A27" s="23"/>
      <c r="B27" s="22"/>
      <c r="C27" s="22"/>
      <c r="D27" s="22"/>
      <c r="E27" s="22"/>
      <c r="F27" s="11"/>
      <c r="G27" s="22"/>
      <c r="H27" s="22"/>
      <c r="I27" s="22"/>
      <c r="J27" s="22"/>
      <c r="K27" s="22"/>
    </row>
    <row r="28" spans="1:11" x14ac:dyDescent="0.35">
      <c r="A28" s="22"/>
      <c r="B28" s="22"/>
      <c r="C28" s="22"/>
      <c r="D28" s="22"/>
      <c r="E28" s="22"/>
      <c r="F28" s="11"/>
      <c r="G28" s="22"/>
      <c r="H28" s="22"/>
      <c r="I28" s="22"/>
      <c r="J28" s="22"/>
      <c r="K28" s="22"/>
    </row>
    <row r="29" spans="1:11" x14ac:dyDescent="0.35">
      <c r="A29" s="22"/>
      <c r="B29" s="22"/>
      <c r="C29" s="22"/>
      <c r="D29" s="22"/>
      <c r="E29" s="22"/>
      <c r="F29" s="11"/>
      <c r="G29" s="22"/>
      <c r="H29" s="22"/>
      <c r="I29" s="22"/>
      <c r="J29" s="22"/>
      <c r="K29" s="22"/>
    </row>
    <row r="30" spans="1:11" x14ac:dyDescent="0.35">
      <c r="A30" s="22"/>
      <c r="B30" s="22"/>
      <c r="C30" s="22"/>
      <c r="D30" s="22"/>
      <c r="E30" s="22"/>
      <c r="F30" s="11"/>
      <c r="G30" s="22"/>
      <c r="H30" s="22"/>
      <c r="I30" s="22"/>
      <c r="J30" s="22"/>
      <c r="K30" s="22"/>
    </row>
    <row r="31" spans="1:11" x14ac:dyDescent="0.35">
      <c r="A31" s="22"/>
      <c r="B31" s="22"/>
      <c r="C31" s="22"/>
      <c r="D31" s="22"/>
      <c r="E31" s="22"/>
      <c r="F31" s="11"/>
      <c r="G31" s="22"/>
      <c r="H31" s="22"/>
      <c r="I31" s="22"/>
      <c r="J31" s="22"/>
      <c r="K31" s="22"/>
    </row>
    <row r="32" spans="1:11" x14ac:dyDescent="0.35">
      <c r="A32" s="22"/>
      <c r="B32" s="22"/>
      <c r="C32" s="22"/>
      <c r="D32" s="22"/>
      <c r="E32" s="22"/>
      <c r="F32" s="11"/>
      <c r="G32" s="22"/>
      <c r="H32" s="22"/>
      <c r="I32" s="22"/>
      <c r="J32" s="22"/>
      <c r="K32" s="22"/>
    </row>
    <row r="33" spans="1:11" x14ac:dyDescent="0.35">
      <c r="A33" s="22"/>
      <c r="B33" s="22"/>
      <c r="C33" s="22"/>
      <c r="D33" s="22"/>
      <c r="E33" s="22"/>
      <c r="F33" s="11"/>
      <c r="G33" s="22"/>
      <c r="H33" s="22"/>
      <c r="I33" s="22"/>
      <c r="J33" s="22"/>
      <c r="K33" s="22"/>
    </row>
    <row r="34" spans="1:11" x14ac:dyDescent="0.35">
      <c r="A34" s="22"/>
      <c r="B34" s="22"/>
      <c r="C34" s="22"/>
      <c r="D34" s="22"/>
      <c r="E34" s="22"/>
      <c r="F34" s="11"/>
      <c r="G34" s="22"/>
      <c r="H34" s="22"/>
      <c r="I34" s="22"/>
      <c r="J34" s="22"/>
      <c r="K34" s="22"/>
    </row>
    <row r="35" spans="1:11" x14ac:dyDescent="0.35">
      <c r="A35" s="22"/>
      <c r="B35" s="22"/>
      <c r="C35" s="22"/>
      <c r="D35" s="22"/>
      <c r="E35" s="22"/>
      <c r="F35" s="11"/>
      <c r="G35" s="22"/>
      <c r="H35" s="22"/>
      <c r="I35" s="22"/>
      <c r="J35" s="22"/>
      <c r="K35" s="22"/>
    </row>
    <row r="36" spans="1:11" x14ac:dyDescent="0.35">
      <c r="A36" s="22"/>
      <c r="B36" s="22"/>
      <c r="C36" s="22"/>
      <c r="D36" s="22"/>
      <c r="E36" s="22"/>
      <c r="F36" s="11"/>
      <c r="G36" s="22"/>
      <c r="H36" s="22"/>
      <c r="I36" s="22"/>
      <c r="J36" s="22"/>
      <c r="K36" s="22"/>
    </row>
    <row r="37" spans="1:11" x14ac:dyDescent="0.35">
      <c r="A37" s="22"/>
      <c r="B37" s="22"/>
      <c r="C37" s="22"/>
      <c r="D37" s="22"/>
      <c r="E37" s="22"/>
      <c r="F37" s="11"/>
      <c r="G37" s="22"/>
      <c r="H37" s="22"/>
      <c r="I37" s="22"/>
      <c r="J37" s="22"/>
      <c r="K37" s="22"/>
    </row>
    <row r="38" spans="1:11" x14ac:dyDescent="0.35">
      <c r="A38" s="22"/>
      <c r="B38" s="22"/>
      <c r="C38" s="22"/>
      <c r="D38" s="22"/>
      <c r="E38" s="22"/>
      <c r="F38" s="11"/>
      <c r="G38" s="22"/>
      <c r="H38" s="22"/>
      <c r="I38" s="22"/>
      <c r="J38" s="22"/>
      <c r="K38" s="22"/>
    </row>
    <row r="39" spans="1:11" x14ac:dyDescent="0.35">
      <c r="A39" s="22"/>
      <c r="B39" s="22"/>
      <c r="C39" s="22"/>
      <c r="D39" s="22"/>
      <c r="E39" s="22"/>
      <c r="F39" s="11"/>
      <c r="G39" s="22"/>
      <c r="H39" s="22"/>
      <c r="I39" s="22"/>
      <c r="J39" s="22"/>
      <c r="K39" s="22"/>
    </row>
    <row r="40" spans="1:11" x14ac:dyDescent="0.35">
      <c r="A40" s="22"/>
      <c r="B40" s="22"/>
      <c r="C40" s="22"/>
      <c r="D40" s="22"/>
      <c r="E40" s="22"/>
      <c r="F40" s="11"/>
      <c r="G40" s="22"/>
      <c r="H40" s="22"/>
      <c r="I40" s="22"/>
      <c r="J40" s="22"/>
      <c r="K40" s="22"/>
    </row>
    <row r="41" spans="1:11" x14ac:dyDescent="0.35">
      <c r="A41" s="22"/>
      <c r="B41" s="22"/>
      <c r="C41" s="22"/>
      <c r="D41" s="22"/>
      <c r="E41" s="22"/>
      <c r="F41" s="11"/>
      <c r="G41" s="22"/>
      <c r="H41" s="22"/>
      <c r="I41" s="22"/>
      <c r="J41" s="22"/>
      <c r="K41" s="22"/>
    </row>
    <row r="42" spans="1:11" x14ac:dyDescent="0.35">
      <c r="A42" s="22"/>
      <c r="B42" s="22"/>
      <c r="C42" s="22"/>
      <c r="D42" s="22"/>
      <c r="E42" s="22"/>
      <c r="F42" s="11"/>
      <c r="G42" s="22"/>
      <c r="H42" s="22"/>
      <c r="I42" s="22"/>
      <c r="J42" s="22"/>
      <c r="K42" s="22"/>
    </row>
    <row r="43" spans="1:11" x14ac:dyDescent="0.35">
      <c r="A43" s="22"/>
      <c r="B43" s="22"/>
      <c r="C43" s="22"/>
      <c r="D43" s="22"/>
      <c r="E43" s="22"/>
      <c r="F43" s="11"/>
      <c r="G43" s="22"/>
      <c r="H43" s="22"/>
      <c r="I43" s="22"/>
      <c r="J43" s="22"/>
      <c r="K43" s="22"/>
    </row>
    <row r="44" spans="1:11" x14ac:dyDescent="0.35">
      <c r="A44" s="22"/>
      <c r="B44" s="22"/>
      <c r="C44" s="22"/>
      <c r="D44" s="22"/>
      <c r="E44" s="22"/>
      <c r="F44" s="11"/>
      <c r="G44" s="22"/>
      <c r="H44" s="22"/>
      <c r="I44" s="22"/>
      <c r="J44" s="22"/>
      <c r="K44" s="22"/>
    </row>
    <row r="45" spans="1:11" x14ac:dyDescent="0.35">
      <c r="A45" s="22"/>
      <c r="B45" s="22"/>
      <c r="C45" s="22"/>
      <c r="D45" s="22"/>
      <c r="E45" s="22"/>
      <c r="F45" s="11"/>
      <c r="G45" s="22"/>
      <c r="H45" s="22"/>
      <c r="I45" s="22"/>
      <c r="J45" s="22"/>
      <c r="K45" s="22"/>
    </row>
    <row r="46" spans="1:11" x14ac:dyDescent="0.35">
      <c r="A46" s="22"/>
      <c r="B46" s="22"/>
      <c r="C46" s="22"/>
      <c r="D46" s="22"/>
      <c r="E46" s="22"/>
      <c r="F46" s="11"/>
      <c r="G46" s="22"/>
      <c r="H46" s="22"/>
      <c r="I46" s="22"/>
      <c r="J46" s="22"/>
      <c r="K46" s="22"/>
    </row>
    <row r="47" spans="1:11" x14ac:dyDescent="0.35">
      <c r="A47" s="22"/>
      <c r="B47" s="22"/>
      <c r="C47" s="22"/>
      <c r="D47" s="22"/>
      <c r="E47" s="22"/>
      <c r="F47" s="11"/>
      <c r="G47" s="22"/>
      <c r="H47" s="22"/>
      <c r="I47" s="22"/>
      <c r="J47" s="22"/>
      <c r="K47" s="22"/>
    </row>
    <row r="48" spans="1:11" x14ac:dyDescent="0.35">
      <c r="A48" s="22"/>
      <c r="B48" s="22"/>
      <c r="C48" s="22"/>
      <c r="D48" s="22"/>
      <c r="E48" s="22"/>
      <c r="F48" s="11"/>
      <c r="G48" s="22"/>
      <c r="H48" s="22"/>
      <c r="I48" s="22"/>
      <c r="J48" s="22"/>
      <c r="K48" s="22"/>
    </row>
    <row r="49" spans="1:11" x14ac:dyDescent="0.35">
      <c r="A49" s="22"/>
      <c r="B49" s="22"/>
      <c r="C49" s="22"/>
      <c r="D49" s="22"/>
      <c r="E49" s="22"/>
      <c r="F49" s="11"/>
      <c r="G49" s="22"/>
      <c r="H49" s="22"/>
      <c r="I49" s="22"/>
      <c r="J49" s="22"/>
      <c r="K49" s="22"/>
    </row>
  </sheetData>
  <mergeCells count="2">
    <mergeCell ref="A1:E1"/>
    <mergeCell ref="G1:K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BF39"/>
  <sheetViews>
    <sheetView zoomScaleNormal="100" workbookViewId="0">
      <selection activeCell="AA37" sqref="AA37"/>
    </sheetView>
  </sheetViews>
  <sheetFormatPr baseColWidth="10" defaultColWidth="11.453125" defaultRowHeight="14.5" x14ac:dyDescent="0.35"/>
  <cols>
    <col min="1" max="1" width="7.26953125" style="26" customWidth="1"/>
    <col min="2" max="2" width="22.1796875" style="32" customWidth="1"/>
    <col min="3" max="3" width="6.1796875" style="32" customWidth="1"/>
    <col min="4" max="4" width="7.54296875" style="32" customWidth="1"/>
    <col min="5" max="5" width="10.7265625" style="32" customWidth="1"/>
    <col min="6" max="6" width="10.26953125" style="32" customWidth="1"/>
    <col min="7" max="7" width="9.7265625" style="32" customWidth="1"/>
    <col min="8" max="8" width="11.453125" style="32" customWidth="1"/>
    <col min="9" max="9" width="9.453125" style="32" customWidth="1"/>
    <col min="10" max="10" width="9.26953125" style="32" customWidth="1"/>
    <col min="11" max="11" width="6.26953125" style="32" customWidth="1"/>
    <col min="12" max="12" width="31.81640625" style="32" customWidth="1"/>
    <col min="13" max="13" width="11.453125" style="25"/>
    <col min="14" max="14" width="7.26953125" style="26" customWidth="1"/>
    <col min="15" max="15" width="22.1796875" style="32" customWidth="1"/>
    <col min="16" max="16" width="6.1796875" style="32" customWidth="1"/>
    <col min="17" max="17" width="7.54296875" style="32" customWidth="1"/>
    <col min="18" max="18" width="10.7265625" style="32" customWidth="1"/>
    <col min="19" max="19" width="10.26953125" style="32" customWidth="1"/>
    <col min="20" max="20" width="9.7265625" style="32" customWidth="1"/>
    <col min="21" max="21" width="11.453125" style="32" customWidth="1"/>
    <col min="22" max="22" width="9.453125" style="32" customWidth="1"/>
    <col min="23" max="23" width="9.26953125" style="32" customWidth="1"/>
    <col min="24" max="24" width="6.26953125" style="32" customWidth="1"/>
    <col min="25" max="25" width="31.81640625" style="32" customWidth="1"/>
    <col min="26" max="26" width="11.453125" style="25"/>
    <col min="27" max="27" width="7.26953125" customWidth="1"/>
    <col min="28" max="28" width="22.1796875" customWidth="1"/>
    <col min="29" max="29" width="6.1796875" customWidth="1"/>
    <col min="30" max="30" width="7.54296875" customWidth="1"/>
    <col min="31" max="31" width="10.7265625" customWidth="1"/>
    <col min="32" max="32" width="10.26953125" customWidth="1"/>
    <col min="33" max="33" width="9.7265625" customWidth="1"/>
    <col min="34" max="34" width="11.453125" customWidth="1"/>
    <col min="35" max="35" width="9.453125" customWidth="1"/>
    <col min="36" max="36" width="9.26953125" customWidth="1"/>
    <col min="37" max="37" width="6.26953125" customWidth="1"/>
    <col min="38" max="38" width="31.81640625" customWidth="1"/>
    <col min="40" max="40" width="7.26953125" customWidth="1"/>
    <col min="41" max="41" width="22.1796875" customWidth="1"/>
    <col min="42" max="42" width="6.1796875" customWidth="1"/>
    <col min="43" max="43" width="7.54296875" customWidth="1"/>
    <col min="44" max="44" width="10.7265625" customWidth="1"/>
    <col min="45" max="45" width="10.26953125" customWidth="1"/>
    <col min="46" max="46" width="9.7265625" customWidth="1"/>
    <col min="47" max="47" width="11.453125" customWidth="1"/>
    <col min="48" max="48" width="9.453125" customWidth="1"/>
    <col min="49" max="49" width="9.26953125" customWidth="1"/>
    <col min="50" max="50" width="6.26953125" customWidth="1"/>
    <col min="51" max="51" width="31.81640625" customWidth="1"/>
    <col min="52" max="52" width="11.453125" style="26"/>
    <col min="53" max="16384" width="11.453125" style="5"/>
  </cols>
  <sheetData>
    <row r="1" spans="1:58" x14ac:dyDescent="0.35">
      <c r="B1" s="40" t="s">
        <v>13</v>
      </c>
      <c r="C1" s="40"/>
      <c r="D1" s="40"/>
      <c r="E1" s="40"/>
      <c r="F1" s="40"/>
      <c r="G1" s="40"/>
      <c r="H1" s="40"/>
      <c r="I1" s="40"/>
      <c r="J1" s="40"/>
      <c r="K1" s="40"/>
      <c r="L1" s="40"/>
      <c r="O1" s="40" t="s">
        <v>32</v>
      </c>
      <c r="P1" s="40"/>
      <c r="Q1" s="40"/>
      <c r="R1" s="40"/>
      <c r="S1" s="40"/>
      <c r="T1" s="40"/>
      <c r="U1" s="40"/>
      <c r="V1" s="40"/>
      <c r="W1" s="40"/>
      <c r="X1" s="40"/>
      <c r="Y1" s="40"/>
    </row>
    <row r="2" spans="1:58" s="6" customFormat="1" ht="60" x14ac:dyDescent="0.35">
      <c r="A2" s="18" t="s">
        <v>14</v>
      </c>
      <c r="B2" s="19" t="s">
        <v>15</v>
      </c>
      <c r="C2" s="19" t="s">
        <v>16</v>
      </c>
      <c r="D2" s="19" t="s">
        <v>36</v>
      </c>
      <c r="E2" s="19" t="s">
        <v>6</v>
      </c>
      <c r="F2" s="19" t="s">
        <v>30</v>
      </c>
      <c r="G2" s="19" t="s">
        <v>17</v>
      </c>
      <c r="H2" s="19" t="e">
        <f>CONCATENATE("Coût prévisionnel actualisé au 31/12/",#REF!,
" (TP12a) en k€")</f>
        <v>#REF!</v>
      </c>
      <c r="I2" s="19" t="e">
        <f>CONCATENATE("Coûts estimés au 31/12/",#REF!," en k€")</f>
        <v>#REF!</v>
      </c>
      <c r="J2" s="19" t="e">
        <f>CONCATENATE("Sommes déjà dépensées au 31/12/",#REF!,
" en k€")</f>
        <v>#REF!</v>
      </c>
      <c r="K2" s="19" t="s">
        <v>35</v>
      </c>
      <c r="L2" s="19" t="s">
        <v>7</v>
      </c>
      <c r="M2" s="4"/>
      <c r="N2" s="18" t="s">
        <v>14</v>
      </c>
      <c r="O2" s="19" t="s">
        <v>15</v>
      </c>
      <c r="P2" s="19" t="s">
        <v>16</v>
      </c>
      <c r="Q2" s="19" t="s">
        <v>36</v>
      </c>
      <c r="R2" s="19" t="s">
        <v>6</v>
      </c>
      <c r="S2" s="19" t="s">
        <v>30</v>
      </c>
      <c r="T2" s="19" t="s">
        <v>17</v>
      </c>
      <c r="U2" s="19" t="e">
        <f>CONCATENATE("Coût prévisionnel actualisé au 31/12/",#REF!,
" (TP12a) en k€")</f>
        <v>#REF!</v>
      </c>
      <c r="V2" s="19" t="e">
        <f>CONCATENATE("Coûts estimés au 31/12/",#REF!," en k€")</f>
        <v>#REF!</v>
      </c>
      <c r="W2" s="19" t="e">
        <f>CONCATENATE("Sommes déjà dépensées au 31/12/",#REF!,
" en k€")</f>
        <v>#REF!</v>
      </c>
      <c r="X2" s="19" t="s">
        <v>35</v>
      </c>
      <c r="Y2" s="19" t="s">
        <v>7</v>
      </c>
      <c r="Z2" s="4" t="s">
        <v>278</v>
      </c>
      <c r="AA2"/>
      <c r="AB2"/>
      <c r="AC2"/>
      <c r="AD2"/>
      <c r="AE2"/>
      <c r="AF2"/>
      <c r="AG2"/>
      <c r="AH2"/>
      <c r="AI2"/>
      <c r="AJ2"/>
      <c r="AK2"/>
      <c r="AL2"/>
      <c r="AM2"/>
      <c r="AN2"/>
      <c r="AO2"/>
      <c r="AP2"/>
      <c r="AQ2"/>
      <c r="AR2"/>
      <c r="AS2"/>
      <c r="AT2"/>
      <c r="AU2"/>
      <c r="AV2"/>
      <c r="AW2"/>
      <c r="AX2"/>
      <c r="AY2"/>
      <c r="AZ2" s="26"/>
    </row>
    <row r="3" spans="1:58" s="7" customFormat="1" ht="63" x14ac:dyDescent="0.35">
      <c r="A3" s="27"/>
      <c r="B3" s="33" t="s">
        <v>8</v>
      </c>
      <c r="C3" s="33" t="s">
        <v>18</v>
      </c>
      <c r="D3" s="33" t="s">
        <v>19</v>
      </c>
      <c r="E3" s="33" t="s">
        <v>20</v>
      </c>
      <c r="F3" s="33" t="s">
        <v>21</v>
      </c>
      <c r="G3" s="33"/>
      <c r="H3" s="33"/>
      <c r="I3" s="33"/>
      <c r="J3" s="33"/>
      <c r="K3" s="33" t="s">
        <v>22</v>
      </c>
      <c r="L3" s="33" t="s">
        <v>23</v>
      </c>
      <c r="M3" s="28"/>
      <c r="N3" s="27"/>
      <c r="O3" s="33" t="s">
        <v>8</v>
      </c>
      <c r="P3" s="33" t="s">
        <v>18</v>
      </c>
      <c r="Q3" s="33" t="s">
        <v>19</v>
      </c>
      <c r="R3" s="33" t="s">
        <v>20</v>
      </c>
      <c r="S3" s="33" t="s">
        <v>21</v>
      </c>
      <c r="T3" s="33"/>
      <c r="U3" s="33"/>
      <c r="V3" s="33"/>
      <c r="W3" s="33"/>
      <c r="X3" s="33" t="s">
        <v>22</v>
      </c>
      <c r="Y3" s="33" t="s">
        <v>23</v>
      </c>
      <c r="AA3"/>
      <c r="AB3"/>
      <c r="AC3"/>
      <c r="AD3"/>
      <c r="AE3"/>
      <c r="AF3"/>
      <c r="AG3"/>
      <c r="AH3"/>
      <c r="AI3"/>
      <c r="AJ3"/>
      <c r="AK3"/>
      <c r="AL3"/>
      <c r="AM3"/>
      <c r="AN3"/>
      <c r="AO3"/>
      <c r="AP3"/>
      <c r="AQ3"/>
      <c r="AR3"/>
      <c r="AS3"/>
      <c r="AT3"/>
      <c r="AU3"/>
      <c r="AV3"/>
      <c r="AW3"/>
      <c r="AX3"/>
      <c r="AY3"/>
      <c r="AZ3" s="29"/>
      <c r="BA3" s="13"/>
      <c r="BB3" s="13"/>
      <c r="BC3" s="13"/>
      <c r="BD3" s="13"/>
      <c r="BE3" s="13"/>
      <c r="BF3" s="13"/>
    </row>
    <row r="4" spans="1:58" x14ac:dyDescent="0.35">
      <c r="A4" s="30" t="s">
        <v>24</v>
      </c>
      <c r="B4" s="34" t="s">
        <v>76</v>
      </c>
      <c r="C4" s="34">
        <v>5</v>
      </c>
      <c r="D4" s="34" t="s">
        <v>47</v>
      </c>
      <c r="E4" s="34" t="s">
        <v>66</v>
      </c>
      <c r="F4" s="34" t="s">
        <v>77</v>
      </c>
      <c r="G4" s="34">
        <v>10000</v>
      </c>
      <c r="H4" s="34">
        <v>10496</v>
      </c>
      <c r="I4" s="34">
        <v>7829</v>
      </c>
      <c r="J4" s="34">
        <v>7829</v>
      </c>
      <c r="K4" s="34" t="s">
        <v>47</v>
      </c>
      <c r="L4" s="34" t="s">
        <v>78</v>
      </c>
      <c r="M4" s="31"/>
      <c r="N4" s="30"/>
      <c r="O4" s="34" t="s">
        <v>171</v>
      </c>
      <c r="P4" s="39" t="s">
        <v>307</v>
      </c>
      <c r="Q4" s="34" t="s">
        <v>52</v>
      </c>
      <c r="R4" s="34" t="s">
        <v>204</v>
      </c>
      <c r="S4" s="34" t="s">
        <v>307</v>
      </c>
      <c r="T4" s="38">
        <v>42</v>
      </c>
      <c r="U4" s="38">
        <v>44.1</v>
      </c>
      <c r="V4" s="38">
        <v>96</v>
      </c>
      <c r="W4" s="38"/>
      <c r="X4" s="34" t="s">
        <v>52</v>
      </c>
      <c r="Y4" s="34"/>
      <c r="Z4" s="28" t="s">
        <v>1</v>
      </c>
      <c r="AZ4" s="30"/>
      <c r="BA4" s="15"/>
      <c r="BB4" s="15"/>
      <c r="BC4" s="15"/>
      <c r="BD4" s="15"/>
      <c r="BE4" s="15"/>
      <c r="BF4" s="15"/>
    </row>
    <row r="5" spans="1:58" x14ac:dyDescent="0.35">
      <c r="A5" s="30"/>
      <c r="B5" s="34"/>
      <c r="C5" s="34"/>
      <c r="D5" s="34"/>
      <c r="E5" s="34"/>
      <c r="F5" s="34"/>
      <c r="G5" s="34"/>
      <c r="H5" s="34"/>
      <c r="I5" s="34"/>
      <c r="J5" s="34"/>
      <c r="K5" s="34"/>
      <c r="L5" s="34"/>
      <c r="M5" s="31"/>
      <c r="N5" s="30"/>
      <c r="O5" s="34" t="s">
        <v>172</v>
      </c>
      <c r="P5" s="39" t="s">
        <v>307</v>
      </c>
      <c r="Q5" s="34" t="s">
        <v>52</v>
      </c>
      <c r="R5" s="34" t="s">
        <v>205</v>
      </c>
      <c r="S5" s="34" t="s">
        <v>307</v>
      </c>
      <c r="T5" s="38"/>
      <c r="U5" s="38"/>
      <c r="V5" s="38"/>
      <c r="W5" s="38"/>
      <c r="X5" s="34"/>
      <c r="Y5" s="34" t="s">
        <v>206</v>
      </c>
      <c r="Z5" s="31"/>
      <c r="AZ5" s="30"/>
      <c r="BA5" s="15"/>
      <c r="BB5" s="15"/>
      <c r="BC5" s="15"/>
      <c r="BD5" s="15"/>
      <c r="BE5" s="15"/>
      <c r="BF5" s="15"/>
    </row>
    <row r="6" spans="1:58" x14ac:dyDescent="0.35">
      <c r="A6" s="30"/>
      <c r="B6" s="34"/>
      <c r="C6" s="34"/>
      <c r="D6" s="34"/>
      <c r="E6" s="34"/>
      <c r="F6" s="34"/>
      <c r="G6" s="34"/>
      <c r="H6" s="34"/>
      <c r="I6" s="34"/>
      <c r="J6" s="34"/>
      <c r="K6" s="34"/>
      <c r="L6" s="34"/>
      <c r="M6" s="31"/>
      <c r="N6" s="30"/>
      <c r="O6" s="34" t="s">
        <v>173</v>
      </c>
      <c r="P6" s="39" t="s">
        <v>307</v>
      </c>
      <c r="Q6" s="34" t="s">
        <v>52</v>
      </c>
      <c r="R6" s="34" t="s">
        <v>204</v>
      </c>
      <c r="S6" s="34" t="s">
        <v>307</v>
      </c>
      <c r="T6" s="38">
        <v>47</v>
      </c>
      <c r="U6" s="38">
        <v>49.35</v>
      </c>
      <c r="V6" s="38">
        <v>101</v>
      </c>
      <c r="W6" s="38"/>
      <c r="X6" s="34" t="s">
        <v>52</v>
      </c>
      <c r="Y6" s="34" t="s">
        <v>207</v>
      </c>
      <c r="Z6" s="31" t="s">
        <v>1</v>
      </c>
      <c r="AZ6" s="30"/>
      <c r="BA6" s="15"/>
      <c r="BB6" s="15"/>
      <c r="BC6" s="15"/>
      <c r="BD6" s="15"/>
      <c r="BE6" s="15"/>
      <c r="BF6" s="15"/>
    </row>
    <row r="7" spans="1:58" x14ac:dyDescent="0.35">
      <c r="A7" s="30"/>
      <c r="B7" s="34"/>
      <c r="C7" s="34"/>
      <c r="D7" s="34"/>
      <c r="E7" s="34"/>
      <c r="F7" s="34"/>
      <c r="G7" s="34"/>
      <c r="H7" s="34"/>
      <c r="I7" s="34"/>
      <c r="J7" s="34"/>
      <c r="K7" s="34"/>
      <c r="L7" s="34"/>
      <c r="M7" s="31"/>
      <c r="N7" s="30"/>
      <c r="O7" s="34" t="s">
        <v>174</v>
      </c>
      <c r="P7" s="39" t="s">
        <v>307</v>
      </c>
      <c r="Q7" s="34" t="s">
        <v>52</v>
      </c>
      <c r="R7" s="34" t="s">
        <v>208</v>
      </c>
      <c r="S7" s="34" t="s">
        <v>307</v>
      </c>
      <c r="T7" s="38"/>
      <c r="U7" s="38"/>
      <c r="V7" s="38"/>
      <c r="W7" s="38"/>
      <c r="X7" s="34"/>
      <c r="Y7" s="34" t="s">
        <v>209</v>
      </c>
      <c r="Z7" s="31"/>
      <c r="AZ7" s="30"/>
      <c r="BA7" s="15"/>
      <c r="BB7" s="15"/>
      <c r="BC7" s="15"/>
      <c r="BD7" s="15"/>
      <c r="BE7" s="15"/>
      <c r="BF7" s="15"/>
    </row>
    <row r="8" spans="1:58" x14ac:dyDescent="0.35">
      <c r="A8" s="30"/>
      <c r="B8" s="34"/>
      <c r="C8" s="34"/>
      <c r="D8" s="34"/>
      <c r="E8" s="34"/>
      <c r="F8" s="34"/>
      <c r="G8" s="34"/>
      <c r="H8" s="34"/>
      <c r="I8" s="34"/>
      <c r="J8" s="34"/>
      <c r="K8" s="34"/>
      <c r="L8" s="34"/>
      <c r="M8" s="31"/>
      <c r="N8" s="30"/>
      <c r="O8" s="34" t="s">
        <v>194</v>
      </c>
      <c r="P8" s="39" t="s">
        <v>307</v>
      </c>
      <c r="Q8" s="34" t="s">
        <v>47</v>
      </c>
      <c r="R8" s="34" t="s">
        <v>210</v>
      </c>
      <c r="S8" s="34" t="s">
        <v>211</v>
      </c>
      <c r="T8" s="38">
        <v>42</v>
      </c>
      <c r="U8" s="38">
        <v>44.141999999999996</v>
      </c>
      <c r="V8" s="38">
        <v>94</v>
      </c>
      <c r="W8" s="38">
        <v>94</v>
      </c>
      <c r="X8" s="34" t="s">
        <v>47</v>
      </c>
      <c r="Y8" s="34" t="s">
        <v>212</v>
      </c>
      <c r="Z8" s="31" t="s">
        <v>3</v>
      </c>
      <c r="AZ8" s="30"/>
      <c r="BA8" s="15"/>
      <c r="BB8" s="15"/>
      <c r="BC8" s="15"/>
      <c r="BD8" s="15"/>
      <c r="BE8" s="15"/>
      <c r="BF8" s="15"/>
    </row>
    <row r="9" spans="1:58" x14ac:dyDescent="0.35">
      <c r="A9" s="30"/>
      <c r="B9" s="34"/>
      <c r="C9" s="34"/>
      <c r="D9" s="34"/>
      <c r="E9" s="34"/>
      <c r="F9" s="34"/>
      <c r="G9" s="34"/>
      <c r="H9" s="34"/>
      <c r="I9" s="34"/>
      <c r="J9" s="34"/>
      <c r="K9" s="34"/>
      <c r="L9" s="34"/>
      <c r="M9" s="31"/>
      <c r="N9" s="30"/>
      <c r="O9" s="34" t="s">
        <v>195</v>
      </c>
      <c r="P9" s="39">
        <v>6</v>
      </c>
      <c r="Q9" s="34" t="s">
        <v>47</v>
      </c>
      <c r="R9" s="34" t="s">
        <v>213</v>
      </c>
      <c r="S9" s="34" t="s">
        <v>214</v>
      </c>
      <c r="T9" s="38">
        <v>774</v>
      </c>
      <c r="U9" s="38">
        <v>812.7</v>
      </c>
      <c r="V9" s="38">
        <v>812.7</v>
      </c>
      <c r="W9" s="38">
        <v>28.577209055369998</v>
      </c>
      <c r="X9" s="34" t="s">
        <v>47</v>
      </c>
      <c r="Y9" s="34" t="s">
        <v>215</v>
      </c>
      <c r="Z9" s="31" t="s">
        <v>2</v>
      </c>
      <c r="AZ9" s="30"/>
      <c r="BA9" s="15"/>
      <c r="BB9" s="15"/>
      <c r="BC9" s="15"/>
      <c r="BD9" s="15"/>
      <c r="BE9" s="15"/>
      <c r="BF9" s="15"/>
    </row>
    <row r="10" spans="1:58" x14ac:dyDescent="0.35">
      <c r="A10" s="30"/>
      <c r="B10" s="34"/>
      <c r="C10" s="34"/>
      <c r="D10" s="34"/>
      <c r="E10" s="34"/>
      <c r="F10" s="34"/>
      <c r="G10" s="34"/>
      <c r="H10" s="34"/>
      <c r="I10" s="34"/>
      <c r="J10" s="34"/>
      <c r="K10" s="34"/>
      <c r="L10" s="34"/>
      <c r="M10" s="31"/>
      <c r="N10" s="30"/>
      <c r="O10" s="34" t="s">
        <v>175</v>
      </c>
      <c r="P10" s="39" t="s">
        <v>307</v>
      </c>
      <c r="Q10" s="34" t="s">
        <v>52</v>
      </c>
      <c r="R10" s="34" t="s">
        <v>208</v>
      </c>
      <c r="S10" s="34" t="s">
        <v>307</v>
      </c>
      <c r="T10" s="38"/>
      <c r="U10" s="38"/>
      <c r="V10" s="38"/>
      <c r="W10" s="38"/>
      <c r="X10" s="34"/>
      <c r="Y10" s="34"/>
      <c r="Z10" s="31"/>
      <c r="AZ10" s="30"/>
      <c r="BA10" s="15"/>
      <c r="BB10" s="15"/>
      <c r="BC10" s="15"/>
      <c r="BD10" s="15"/>
      <c r="BE10" s="15"/>
      <c r="BF10" s="15"/>
    </row>
    <row r="11" spans="1:58" x14ac:dyDescent="0.35">
      <c r="A11" s="30"/>
      <c r="B11" s="34"/>
      <c r="C11" s="34"/>
      <c r="D11" s="34"/>
      <c r="E11" s="34"/>
      <c r="F11" s="34"/>
      <c r="G11" s="34"/>
      <c r="H11" s="34"/>
      <c r="I11" s="34"/>
      <c r="J11" s="34"/>
      <c r="K11" s="34"/>
      <c r="L11" s="34"/>
      <c r="M11" s="31"/>
      <c r="N11" s="30"/>
      <c r="O11" s="34" t="s">
        <v>176</v>
      </c>
      <c r="P11" s="39" t="s">
        <v>307</v>
      </c>
      <c r="Q11" s="34" t="s">
        <v>216</v>
      </c>
      <c r="R11" s="34" t="s">
        <v>217</v>
      </c>
      <c r="S11" s="34" t="s">
        <v>218</v>
      </c>
      <c r="T11" s="38">
        <v>84</v>
      </c>
      <c r="U11" s="38">
        <v>86.436000000000007</v>
      </c>
      <c r="V11" s="38">
        <v>190</v>
      </c>
      <c r="W11" s="38">
        <v>94</v>
      </c>
      <c r="X11" s="34" t="s">
        <v>47</v>
      </c>
      <c r="Y11" s="34"/>
      <c r="Z11" s="31" t="s">
        <v>2</v>
      </c>
      <c r="AZ11" s="30"/>
      <c r="BA11" s="15"/>
      <c r="BB11" s="15"/>
      <c r="BC11" s="15"/>
      <c r="BD11" s="15"/>
      <c r="BE11" s="15"/>
      <c r="BF11" s="15"/>
    </row>
    <row r="12" spans="1:58" x14ac:dyDescent="0.35">
      <c r="A12" s="30"/>
      <c r="B12" s="34"/>
      <c r="C12" s="34"/>
      <c r="D12" s="34"/>
      <c r="E12" s="34"/>
      <c r="F12" s="34"/>
      <c r="G12" s="34"/>
      <c r="H12" s="34"/>
      <c r="I12" s="34"/>
      <c r="J12" s="34"/>
      <c r="K12" s="34"/>
      <c r="L12" s="34"/>
      <c r="M12" s="31"/>
      <c r="N12" s="30"/>
      <c r="O12" s="34" t="s">
        <v>177</v>
      </c>
      <c r="P12" s="39" t="s">
        <v>307</v>
      </c>
      <c r="Q12" s="34" t="s">
        <v>47</v>
      </c>
      <c r="R12" s="34" t="s">
        <v>210</v>
      </c>
      <c r="S12" s="34" t="s">
        <v>219</v>
      </c>
      <c r="T12" s="38">
        <v>42</v>
      </c>
      <c r="U12" s="38">
        <v>43.385999999999996</v>
      </c>
      <c r="V12" s="38">
        <v>66</v>
      </c>
      <c r="W12" s="38">
        <v>66</v>
      </c>
      <c r="X12" s="34" t="s">
        <v>47</v>
      </c>
      <c r="Y12" s="34"/>
      <c r="Z12" s="31" t="s">
        <v>3</v>
      </c>
      <c r="AZ12" s="30"/>
      <c r="BA12" s="15"/>
      <c r="BB12" s="15"/>
      <c r="BC12" s="15"/>
      <c r="BD12" s="15"/>
      <c r="BE12" s="15"/>
      <c r="BF12" s="15"/>
    </row>
    <row r="13" spans="1:58" x14ac:dyDescent="0.35">
      <c r="A13" s="30"/>
      <c r="B13" s="34"/>
      <c r="C13" s="34"/>
      <c r="D13" s="34"/>
      <c r="E13" s="34"/>
      <c r="F13" s="34"/>
      <c r="G13" s="34"/>
      <c r="H13" s="34"/>
      <c r="I13" s="34"/>
      <c r="J13" s="34"/>
      <c r="K13" s="34"/>
      <c r="L13" s="34"/>
      <c r="M13" s="31"/>
      <c r="N13" s="30"/>
      <c r="O13" s="34" t="s">
        <v>178</v>
      </c>
      <c r="P13" s="39" t="s">
        <v>307</v>
      </c>
      <c r="Q13" s="34" t="s">
        <v>52</v>
      </c>
      <c r="R13" s="34" t="s">
        <v>208</v>
      </c>
      <c r="S13" s="34" t="s">
        <v>307</v>
      </c>
      <c r="T13" s="38"/>
      <c r="U13" s="38"/>
      <c r="V13" s="38"/>
      <c r="W13" s="38"/>
      <c r="X13" s="34"/>
      <c r="Y13" s="34" t="s">
        <v>220</v>
      </c>
      <c r="Z13" s="31"/>
      <c r="AZ13" s="30"/>
      <c r="BA13" s="15"/>
      <c r="BB13" s="15"/>
      <c r="BC13" s="15"/>
      <c r="BD13" s="15"/>
      <c r="BE13" s="15"/>
      <c r="BF13" s="15"/>
    </row>
    <row r="14" spans="1:58" x14ac:dyDescent="0.35">
      <c r="A14" s="30"/>
      <c r="B14" s="34"/>
      <c r="C14" s="34"/>
      <c r="D14" s="34"/>
      <c r="E14" s="34"/>
      <c r="F14" s="34"/>
      <c r="G14" s="34"/>
      <c r="H14" s="34"/>
      <c r="I14" s="34"/>
      <c r="J14" s="34"/>
      <c r="K14" s="34"/>
      <c r="L14" s="34"/>
      <c r="M14" s="31"/>
      <c r="N14" s="30"/>
      <c r="O14" s="34" t="s">
        <v>179</v>
      </c>
      <c r="P14" s="39" t="s">
        <v>307</v>
      </c>
      <c r="Q14" s="34" t="s">
        <v>52</v>
      </c>
      <c r="R14" s="34" t="s">
        <v>221</v>
      </c>
      <c r="S14" s="34" t="s">
        <v>307</v>
      </c>
      <c r="T14" s="38">
        <v>42</v>
      </c>
      <c r="U14" s="38">
        <v>44.1</v>
      </c>
      <c r="V14" s="38">
        <v>96</v>
      </c>
      <c r="W14" s="38"/>
      <c r="X14" s="34" t="s">
        <v>52</v>
      </c>
      <c r="Y14" s="34" t="s">
        <v>222</v>
      </c>
      <c r="Z14" s="31" t="s">
        <v>1</v>
      </c>
      <c r="AZ14" s="30"/>
      <c r="BA14" s="15"/>
      <c r="BB14" s="15"/>
      <c r="BC14" s="15"/>
      <c r="BD14" s="15"/>
      <c r="BE14" s="15"/>
      <c r="BF14" s="15"/>
    </row>
    <row r="15" spans="1:58" x14ac:dyDescent="0.35">
      <c r="A15" s="30"/>
      <c r="B15" s="34"/>
      <c r="C15" s="34"/>
      <c r="D15" s="34"/>
      <c r="E15" s="34"/>
      <c r="F15" s="34"/>
      <c r="G15" s="34"/>
      <c r="H15" s="34"/>
      <c r="I15" s="34"/>
      <c r="J15" s="34"/>
      <c r="K15" s="34"/>
      <c r="L15" s="34"/>
      <c r="M15" s="31"/>
      <c r="N15" s="30"/>
      <c r="O15" s="34" t="s">
        <v>196</v>
      </c>
      <c r="P15" s="39" t="s">
        <v>307</v>
      </c>
      <c r="Q15" s="34" t="s">
        <v>47</v>
      </c>
      <c r="R15" s="34" t="s">
        <v>210</v>
      </c>
      <c r="S15" s="34" t="s">
        <v>223</v>
      </c>
      <c r="T15" s="38">
        <v>42</v>
      </c>
      <c r="U15" s="38">
        <v>42</v>
      </c>
      <c r="V15" s="38">
        <v>66</v>
      </c>
      <c r="W15" s="38">
        <v>66</v>
      </c>
      <c r="X15" s="34" t="s">
        <v>47</v>
      </c>
      <c r="Y15" s="34" t="s">
        <v>224</v>
      </c>
      <c r="Z15" s="31" t="s">
        <v>3</v>
      </c>
      <c r="AZ15" s="30"/>
      <c r="BA15" s="15"/>
      <c r="BB15" s="15"/>
      <c r="BC15" s="15"/>
      <c r="BD15" s="15"/>
      <c r="BE15" s="15"/>
      <c r="BF15" s="15"/>
    </row>
    <row r="16" spans="1:58" x14ac:dyDescent="0.35">
      <c r="A16" s="30"/>
      <c r="B16" s="34"/>
      <c r="C16" s="34"/>
      <c r="D16" s="34"/>
      <c r="E16" s="34"/>
      <c r="F16" s="34"/>
      <c r="G16" s="34"/>
      <c r="H16" s="34"/>
      <c r="I16" s="34"/>
      <c r="J16" s="34"/>
      <c r="K16" s="34"/>
      <c r="L16" s="34"/>
      <c r="M16" s="31"/>
      <c r="N16" s="30"/>
      <c r="O16" s="34" t="s">
        <v>180</v>
      </c>
      <c r="P16" s="39">
        <v>7</v>
      </c>
      <c r="Q16" s="34" t="s">
        <v>47</v>
      </c>
      <c r="R16" s="34" t="s">
        <v>210</v>
      </c>
      <c r="S16" s="34" t="s">
        <v>211</v>
      </c>
      <c r="T16" s="38">
        <v>774</v>
      </c>
      <c r="U16" s="38">
        <v>812.7</v>
      </c>
      <c r="V16" s="38">
        <v>922.2212681100001</v>
      </c>
      <c r="W16" s="38">
        <v>922.2212681100001</v>
      </c>
      <c r="X16" s="34" t="s">
        <v>47</v>
      </c>
      <c r="Y16" s="34" t="s">
        <v>225</v>
      </c>
      <c r="Z16" s="31" t="s">
        <v>3</v>
      </c>
      <c r="AZ16" s="30"/>
      <c r="BA16" s="15"/>
      <c r="BB16" s="15"/>
      <c r="BC16" s="15"/>
      <c r="BD16" s="15"/>
      <c r="BE16" s="15"/>
      <c r="BF16" s="15"/>
    </row>
    <row r="17" spans="1:58" x14ac:dyDescent="0.35">
      <c r="A17" s="30"/>
      <c r="B17" s="34"/>
      <c r="C17" s="34"/>
      <c r="D17" s="34"/>
      <c r="E17" s="34"/>
      <c r="F17" s="34"/>
      <c r="G17" s="34"/>
      <c r="H17" s="34"/>
      <c r="I17" s="34"/>
      <c r="J17" s="34"/>
      <c r="K17" s="34"/>
      <c r="L17" s="34"/>
      <c r="M17" s="31"/>
      <c r="N17" s="30"/>
      <c r="O17" s="34" t="s">
        <v>181</v>
      </c>
      <c r="P17" s="39">
        <v>8</v>
      </c>
      <c r="Q17" s="34" t="s">
        <v>52</v>
      </c>
      <c r="R17" s="34" t="s">
        <v>226</v>
      </c>
      <c r="S17" s="34" t="s">
        <v>307</v>
      </c>
      <c r="T17" s="38">
        <v>779</v>
      </c>
      <c r="U17" s="38">
        <v>817.95</v>
      </c>
      <c r="V17" s="38">
        <v>817.95</v>
      </c>
      <c r="W17" s="38">
        <v>7.9420000000000002</v>
      </c>
      <c r="X17" s="34" t="s">
        <v>52</v>
      </c>
      <c r="Y17" s="34" t="s">
        <v>227</v>
      </c>
      <c r="Z17" s="31" t="s">
        <v>1</v>
      </c>
      <c r="AZ17" s="30"/>
      <c r="BA17" s="15"/>
      <c r="BB17" s="15"/>
      <c r="BC17" s="15"/>
      <c r="BD17" s="15"/>
      <c r="BE17" s="15"/>
      <c r="BF17" s="15"/>
    </row>
    <row r="18" spans="1:58" x14ac:dyDescent="0.35">
      <c r="A18" s="30"/>
      <c r="B18" s="34"/>
      <c r="C18" s="34"/>
      <c r="D18" s="34"/>
      <c r="E18" s="34"/>
      <c r="F18" s="34"/>
      <c r="G18" s="34"/>
      <c r="H18" s="34"/>
      <c r="I18" s="34"/>
      <c r="J18" s="34"/>
      <c r="K18" s="34"/>
      <c r="L18" s="34"/>
      <c r="M18" s="31"/>
      <c r="N18" s="30"/>
      <c r="O18" s="34" t="s">
        <v>197</v>
      </c>
      <c r="P18" s="39">
        <v>10</v>
      </c>
      <c r="Q18" s="34" t="s">
        <v>47</v>
      </c>
      <c r="R18" s="34" t="s">
        <v>228</v>
      </c>
      <c r="S18" s="34" t="s">
        <v>229</v>
      </c>
      <c r="T18" s="38">
        <v>779</v>
      </c>
      <c r="U18" s="38">
        <v>817.95</v>
      </c>
      <c r="V18" s="38">
        <v>817.95</v>
      </c>
      <c r="W18" s="38">
        <v>0</v>
      </c>
      <c r="X18" s="34" t="s">
        <v>52</v>
      </c>
      <c r="Y18" s="34" t="s">
        <v>230</v>
      </c>
      <c r="Z18" s="31" t="s">
        <v>279</v>
      </c>
      <c r="AZ18" s="30"/>
      <c r="BA18" s="15"/>
      <c r="BB18" s="15"/>
      <c r="BC18" s="15"/>
      <c r="BD18" s="15"/>
      <c r="BE18" s="15"/>
      <c r="BF18" s="15"/>
    </row>
    <row r="19" spans="1:58" x14ac:dyDescent="0.35">
      <c r="A19" s="30"/>
      <c r="B19" s="34"/>
      <c r="C19" s="34"/>
      <c r="D19" s="34"/>
      <c r="E19" s="34"/>
      <c r="F19" s="34"/>
      <c r="G19" s="34"/>
      <c r="H19" s="34"/>
      <c r="I19" s="34"/>
      <c r="J19" s="34"/>
      <c r="K19" s="34"/>
      <c r="L19" s="34"/>
      <c r="M19" s="31"/>
      <c r="N19" s="30"/>
      <c r="O19" s="34" t="s">
        <v>182</v>
      </c>
      <c r="P19" s="39">
        <v>9</v>
      </c>
      <c r="Q19" s="34" t="s">
        <v>47</v>
      </c>
      <c r="R19" s="34" t="s">
        <v>210</v>
      </c>
      <c r="S19" s="34" t="s">
        <v>211</v>
      </c>
      <c r="T19" s="38">
        <v>732</v>
      </c>
      <c r="U19" s="38">
        <v>768.6</v>
      </c>
      <c r="V19" s="38">
        <v>587.90484685999991</v>
      </c>
      <c r="W19" s="38">
        <v>587.90484685999991</v>
      </c>
      <c r="X19" s="34" t="s">
        <v>47</v>
      </c>
      <c r="Y19" s="34" t="s">
        <v>231</v>
      </c>
      <c r="Z19" s="31" t="s">
        <v>3</v>
      </c>
      <c r="AZ19" s="30"/>
      <c r="BA19" s="15"/>
      <c r="BB19" s="15"/>
      <c r="BC19" s="15"/>
      <c r="BD19" s="15"/>
      <c r="BE19" s="15"/>
      <c r="BF19" s="15"/>
    </row>
    <row r="20" spans="1:58" x14ac:dyDescent="0.35">
      <c r="A20" s="30"/>
      <c r="B20" s="34"/>
      <c r="C20" s="34"/>
      <c r="D20" s="34"/>
      <c r="E20" s="34"/>
      <c r="F20" s="34"/>
      <c r="G20" s="34"/>
      <c r="H20" s="34"/>
      <c r="I20" s="34"/>
      <c r="J20" s="34"/>
      <c r="K20" s="34"/>
      <c r="L20" s="34"/>
      <c r="M20" s="31"/>
      <c r="N20" s="30"/>
      <c r="O20" s="34" t="s">
        <v>183</v>
      </c>
      <c r="P20" s="39" t="s">
        <v>307</v>
      </c>
      <c r="Q20" s="34" t="s">
        <v>47</v>
      </c>
      <c r="R20" s="34" t="s">
        <v>210</v>
      </c>
      <c r="S20" s="34" t="s">
        <v>232</v>
      </c>
      <c r="T20" s="38">
        <v>42</v>
      </c>
      <c r="U20" s="38">
        <v>42</v>
      </c>
      <c r="V20" s="38">
        <v>94</v>
      </c>
      <c r="W20" s="38">
        <v>94</v>
      </c>
      <c r="X20" s="34" t="s">
        <v>47</v>
      </c>
      <c r="Y20" s="34"/>
      <c r="Z20" s="31" t="s">
        <v>3</v>
      </c>
      <c r="AZ20" s="30"/>
      <c r="BA20" s="15"/>
      <c r="BB20" s="15"/>
      <c r="BC20" s="15"/>
      <c r="BD20" s="15"/>
      <c r="BE20" s="15"/>
      <c r="BF20" s="15"/>
    </row>
    <row r="21" spans="1:58" x14ac:dyDescent="0.35">
      <c r="A21" s="30"/>
      <c r="B21" s="34"/>
      <c r="C21" s="34"/>
      <c r="D21" s="34"/>
      <c r="E21" s="34"/>
      <c r="F21" s="34"/>
      <c r="G21" s="34"/>
      <c r="H21" s="34"/>
      <c r="I21" s="34"/>
      <c r="J21" s="34"/>
      <c r="K21" s="34"/>
      <c r="L21" s="34"/>
      <c r="M21" s="31"/>
      <c r="N21" s="30"/>
      <c r="O21" s="34" t="s">
        <v>198</v>
      </c>
      <c r="P21" s="39" t="s">
        <v>307</v>
      </c>
      <c r="Q21" s="34" t="s">
        <v>47</v>
      </c>
      <c r="R21" s="34" t="s">
        <v>2</v>
      </c>
      <c r="S21" s="34" t="s">
        <v>214</v>
      </c>
      <c r="T21" s="38">
        <v>42</v>
      </c>
      <c r="U21" s="38">
        <v>44.1</v>
      </c>
      <c r="V21" s="38">
        <v>94</v>
      </c>
      <c r="W21" s="38"/>
      <c r="X21" s="34" t="s">
        <v>47</v>
      </c>
      <c r="Y21" s="34" t="s">
        <v>233</v>
      </c>
      <c r="Z21" s="31" t="s">
        <v>2</v>
      </c>
      <c r="AZ21" s="30"/>
      <c r="BA21" s="15"/>
      <c r="BB21" s="15"/>
      <c r="BC21" s="15"/>
      <c r="BD21" s="15"/>
      <c r="BE21" s="15"/>
      <c r="BF21" s="15"/>
    </row>
    <row r="22" spans="1:58" x14ac:dyDescent="0.35">
      <c r="A22" s="30"/>
      <c r="B22" s="34"/>
      <c r="C22" s="34"/>
      <c r="D22" s="34"/>
      <c r="E22" s="34"/>
      <c r="F22" s="34"/>
      <c r="G22" s="34"/>
      <c r="H22" s="34"/>
      <c r="I22" s="34"/>
      <c r="J22" s="34"/>
      <c r="K22" s="34"/>
      <c r="L22" s="34"/>
      <c r="M22" s="31"/>
      <c r="N22" s="30"/>
      <c r="O22" s="34" t="s">
        <v>199</v>
      </c>
      <c r="P22" s="39" t="s">
        <v>307</v>
      </c>
      <c r="Q22" s="34" t="s">
        <v>47</v>
      </c>
      <c r="R22" s="34" t="s">
        <v>234</v>
      </c>
      <c r="S22" s="34" t="s">
        <v>235</v>
      </c>
      <c r="T22" s="38">
        <v>42</v>
      </c>
      <c r="U22" s="38">
        <v>44.1</v>
      </c>
      <c r="V22" s="38">
        <v>94</v>
      </c>
      <c r="W22" s="38"/>
      <c r="X22" s="34" t="s">
        <v>52</v>
      </c>
      <c r="Y22" s="34" t="s">
        <v>236</v>
      </c>
      <c r="Z22" s="31" t="s">
        <v>0</v>
      </c>
      <c r="AZ22" s="30"/>
      <c r="BA22" s="15"/>
      <c r="BB22" s="15"/>
      <c r="BC22" s="15"/>
      <c r="BD22" s="15"/>
      <c r="BE22" s="15"/>
      <c r="BF22" s="15"/>
    </row>
    <row r="23" spans="1:58" x14ac:dyDescent="0.35">
      <c r="A23" s="30"/>
      <c r="B23" s="34"/>
      <c r="C23" s="34"/>
      <c r="D23" s="34"/>
      <c r="E23" s="34"/>
      <c r="F23" s="34"/>
      <c r="G23" s="34"/>
      <c r="H23" s="34"/>
      <c r="I23" s="34"/>
      <c r="J23" s="34"/>
      <c r="K23" s="34"/>
      <c r="L23" s="34"/>
      <c r="M23" s="31"/>
      <c r="N23" s="30"/>
      <c r="O23" s="34" t="s">
        <v>184</v>
      </c>
      <c r="P23" s="39" t="s">
        <v>307</v>
      </c>
      <c r="Q23" s="34" t="s">
        <v>52</v>
      </c>
      <c r="R23" s="34" t="s">
        <v>204</v>
      </c>
      <c r="S23" s="34" t="s">
        <v>307</v>
      </c>
      <c r="T23" s="38">
        <v>86</v>
      </c>
      <c r="U23" s="38">
        <v>90.3</v>
      </c>
      <c r="V23" s="38">
        <v>96</v>
      </c>
      <c r="W23" s="38"/>
      <c r="X23" s="34" t="s">
        <v>52</v>
      </c>
      <c r="Y23" s="34"/>
      <c r="Z23" s="31" t="s">
        <v>1</v>
      </c>
      <c r="AZ23" s="30"/>
      <c r="BA23" s="15"/>
      <c r="BB23" s="15"/>
      <c r="BC23" s="15"/>
      <c r="BD23" s="15"/>
      <c r="BE23" s="15"/>
      <c r="BF23" s="15"/>
    </row>
    <row r="24" spans="1:58" x14ac:dyDescent="0.35">
      <c r="A24" s="30"/>
      <c r="B24" s="34"/>
      <c r="C24" s="34"/>
      <c r="D24" s="34"/>
      <c r="E24" s="34"/>
      <c r="F24" s="34"/>
      <c r="G24" s="34"/>
      <c r="H24" s="34"/>
      <c r="I24" s="34"/>
      <c r="J24" s="34"/>
      <c r="K24" s="34"/>
      <c r="L24" s="34"/>
      <c r="M24" s="31"/>
      <c r="N24" s="30"/>
      <c r="O24" s="34" t="s">
        <v>185</v>
      </c>
      <c r="P24" s="39" t="s">
        <v>307</v>
      </c>
      <c r="Q24" s="34" t="s">
        <v>52</v>
      </c>
      <c r="R24" s="34" t="s">
        <v>208</v>
      </c>
      <c r="S24" s="34" t="s">
        <v>307</v>
      </c>
      <c r="T24" s="38"/>
      <c r="U24" s="38"/>
      <c r="V24" s="38"/>
      <c r="W24" s="38"/>
      <c r="X24" s="34"/>
      <c r="Y24" s="34" t="s">
        <v>237</v>
      </c>
      <c r="Z24" s="31"/>
      <c r="AZ24" s="30"/>
      <c r="BA24" s="15"/>
      <c r="BB24" s="15"/>
      <c r="BC24" s="15"/>
      <c r="BD24" s="15"/>
      <c r="BE24" s="15"/>
      <c r="BF24" s="15"/>
    </row>
    <row r="25" spans="1:58" x14ac:dyDescent="0.35">
      <c r="A25" s="30"/>
      <c r="B25" s="34"/>
      <c r="C25" s="34"/>
      <c r="D25" s="34"/>
      <c r="E25" s="34"/>
      <c r="F25" s="34"/>
      <c r="G25" s="34"/>
      <c r="H25" s="34"/>
      <c r="I25" s="34"/>
      <c r="J25" s="34"/>
      <c r="K25" s="34"/>
      <c r="L25" s="34"/>
      <c r="M25" s="31"/>
      <c r="N25" s="30"/>
      <c r="O25" s="34" t="s">
        <v>186</v>
      </c>
      <c r="P25" s="39" t="s">
        <v>307</v>
      </c>
      <c r="Q25" s="34" t="s">
        <v>52</v>
      </c>
      <c r="R25" s="34" t="s">
        <v>39</v>
      </c>
      <c r="S25" s="34" t="s">
        <v>307</v>
      </c>
      <c r="T25" s="38">
        <v>84</v>
      </c>
      <c r="U25" s="38">
        <v>88.2</v>
      </c>
      <c r="V25" s="38"/>
      <c r="W25" s="38"/>
      <c r="X25" s="34"/>
      <c r="Y25" s="34" t="s">
        <v>238</v>
      </c>
      <c r="Z25" s="31"/>
      <c r="AZ25" s="30"/>
      <c r="BA25" s="15"/>
      <c r="BB25" s="15"/>
      <c r="BC25" s="15"/>
      <c r="BD25" s="15"/>
      <c r="BE25" s="15"/>
      <c r="BF25" s="15"/>
    </row>
    <row r="26" spans="1:58" x14ac:dyDescent="0.35">
      <c r="A26" s="30"/>
      <c r="B26" s="34"/>
      <c r="C26" s="34"/>
      <c r="D26" s="34"/>
      <c r="E26" s="34"/>
      <c r="F26" s="34"/>
      <c r="G26" s="34"/>
      <c r="H26" s="34"/>
      <c r="I26" s="34"/>
      <c r="J26" s="34"/>
      <c r="K26" s="34"/>
      <c r="L26" s="34"/>
      <c r="M26" s="31"/>
      <c r="N26" s="30"/>
      <c r="O26" s="34" t="s">
        <v>187</v>
      </c>
      <c r="P26" s="39" t="s">
        <v>307</v>
      </c>
      <c r="Q26" s="34" t="s">
        <v>52</v>
      </c>
      <c r="R26" s="34" t="s">
        <v>204</v>
      </c>
      <c r="S26" s="34" t="s">
        <v>307</v>
      </c>
      <c r="T26" s="38">
        <v>42</v>
      </c>
      <c r="U26" s="38">
        <v>44.1</v>
      </c>
      <c r="V26" s="38">
        <v>96</v>
      </c>
      <c r="W26" s="38"/>
      <c r="X26" s="34" t="s">
        <v>52</v>
      </c>
      <c r="Y26" s="34"/>
      <c r="Z26" s="31" t="s">
        <v>1</v>
      </c>
      <c r="AZ26" s="30"/>
      <c r="BA26" s="15"/>
      <c r="BB26" s="15"/>
      <c r="BC26" s="15"/>
      <c r="BD26" s="15"/>
      <c r="BE26" s="15"/>
      <c r="BF26" s="15"/>
    </row>
    <row r="27" spans="1:58" x14ac:dyDescent="0.35">
      <c r="A27" s="30"/>
      <c r="B27" s="34"/>
      <c r="C27" s="34"/>
      <c r="D27" s="34"/>
      <c r="E27" s="34"/>
      <c r="F27" s="34"/>
      <c r="G27" s="34"/>
      <c r="H27" s="34"/>
      <c r="I27" s="34"/>
      <c r="J27" s="34"/>
      <c r="K27" s="34"/>
      <c r="L27" s="34"/>
      <c r="M27" s="31"/>
      <c r="N27" s="30"/>
      <c r="O27" s="34" t="s">
        <v>200</v>
      </c>
      <c r="P27" s="39" t="s">
        <v>307</v>
      </c>
      <c r="Q27" s="34" t="s">
        <v>47</v>
      </c>
      <c r="R27" s="34" t="s">
        <v>239</v>
      </c>
      <c r="S27" s="34" t="s">
        <v>229</v>
      </c>
      <c r="T27" s="38">
        <v>126</v>
      </c>
      <c r="U27" s="38">
        <v>132.30000000000001</v>
      </c>
      <c r="V27" s="38">
        <v>282</v>
      </c>
      <c r="W27" s="38"/>
      <c r="X27" s="34" t="s">
        <v>52</v>
      </c>
      <c r="Y27" s="34" t="s">
        <v>240</v>
      </c>
      <c r="Z27" s="31" t="s">
        <v>0</v>
      </c>
      <c r="AZ27" s="30"/>
      <c r="BA27" s="15"/>
      <c r="BB27" s="15"/>
      <c r="BC27" s="15"/>
      <c r="BD27" s="15"/>
      <c r="BE27" s="15"/>
      <c r="BF27" s="15"/>
    </row>
    <row r="28" spans="1:58" x14ac:dyDescent="0.35">
      <c r="A28" s="30"/>
      <c r="B28" s="34"/>
      <c r="C28" s="34"/>
      <c r="D28" s="34"/>
      <c r="E28" s="34"/>
      <c r="F28" s="34"/>
      <c r="G28" s="34"/>
      <c r="H28" s="34"/>
      <c r="I28" s="34"/>
      <c r="J28" s="34"/>
      <c r="K28" s="34"/>
      <c r="L28" s="34"/>
      <c r="M28" s="31"/>
      <c r="N28" s="30"/>
      <c r="O28" s="34" t="s">
        <v>188</v>
      </c>
      <c r="P28" s="39" t="s">
        <v>307</v>
      </c>
      <c r="Q28" s="34" t="s">
        <v>52</v>
      </c>
      <c r="R28" s="34" t="s">
        <v>208</v>
      </c>
      <c r="S28" s="34" t="s">
        <v>307</v>
      </c>
      <c r="T28" s="38"/>
      <c r="U28" s="38"/>
      <c r="V28" s="38"/>
      <c r="W28" s="38"/>
      <c r="X28" s="34"/>
      <c r="Y28" s="34" t="s">
        <v>241</v>
      </c>
      <c r="Z28" s="31"/>
      <c r="AZ28" s="30"/>
      <c r="BA28" s="15"/>
      <c r="BB28" s="15"/>
      <c r="BC28" s="15"/>
      <c r="BD28" s="15"/>
      <c r="BE28" s="15"/>
      <c r="BF28" s="15"/>
    </row>
    <row r="29" spans="1:58" x14ac:dyDescent="0.35">
      <c r="A29" s="30"/>
      <c r="B29" s="34"/>
      <c r="C29" s="34"/>
      <c r="D29" s="34"/>
      <c r="E29" s="34"/>
      <c r="F29" s="34"/>
      <c r="G29" s="34"/>
      <c r="H29" s="34"/>
      <c r="I29" s="34"/>
      <c r="J29" s="34"/>
      <c r="K29" s="34"/>
      <c r="L29" s="34"/>
      <c r="M29" s="31"/>
      <c r="N29" s="30"/>
      <c r="O29" s="34" t="s">
        <v>189</v>
      </c>
      <c r="P29" s="39" t="s">
        <v>307</v>
      </c>
      <c r="Q29" s="34" t="s">
        <v>47</v>
      </c>
      <c r="R29" s="34" t="s">
        <v>234</v>
      </c>
      <c r="S29" s="34" t="s">
        <v>229</v>
      </c>
      <c r="T29" s="38">
        <v>42</v>
      </c>
      <c r="U29" s="38">
        <v>44.1</v>
      </c>
      <c r="V29" s="38">
        <v>94</v>
      </c>
      <c r="W29" s="38"/>
      <c r="X29" s="34" t="s">
        <v>52</v>
      </c>
      <c r="Y29" s="34"/>
      <c r="Z29" s="31" t="s">
        <v>0</v>
      </c>
      <c r="AZ29" s="30"/>
      <c r="BA29" s="15"/>
      <c r="BB29" s="15"/>
      <c r="BC29" s="15"/>
      <c r="BD29" s="15"/>
      <c r="BE29" s="15"/>
      <c r="BF29" s="15"/>
    </row>
    <row r="30" spans="1:58" x14ac:dyDescent="0.35">
      <c r="A30" s="30"/>
      <c r="B30" s="34"/>
      <c r="C30" s="34"/>
      <c r="D30" s="34"/>
      <c r="E30" s="34"/>
      <c r="F30" s="34"/>
      <c r="G30" s="34"/>
      <c r="H30" s="34"/>
      <c r="I30" s="34"/>
      <c r="J30" s="34"/>
      <c r="K30" s="34"/>
      <c r="L30" s="34"/>
      <c r="M30" s="31"/>
      <c r="N30" s="30"/>
      <c r="O30" s="34" t="s">
        <v>190</v>
      </c>
      <c r="P30" s="39" t="s">
        <v>307</v>
      </c>
      <c r="Q30" s="34" t="s">
        <v>242</v>
      </c>
      <c r="R30" s="34" t="s">
        <v>210</v>
      </c>
      <c r="S30" s="34" t="s">
        <v>243</v>
      </c>
      <c r="T30" s="38">
        <v>42</v>
      </c>
      <c r="U30" s="38">
        <v>42.335999999999999</v>
      </c>
      <c r="V30" s="38">
        <v>94</v>
      </c>
      <c r="W30" s="38">
        <v>94</v>
      </c>
      <c r="X30" s="34" t="s">
        <v>47</v>
      </c>
      <c r="Y30" s="34"/>
      <c r="Z30" s="31" t="s">
        <v>3</v>
      </c>
      <c r="AZ30" s="30"/>
      <c r="BA30" s="15"/>
      <c r="BB30" s="15"/>
      <c r="BC30" s="15"/>
      <c r="BD30" s="15"/>
      <c r="BE30" s="15"/>
      <c r="BF30" s="15"/>
    </row>
    <row r="31" spans="1:58" x14ac:dyDescent="0.35">
      <c r="A31" s="30"/>
      <c r="B31" s="34"/>
      <c r="C31" s="34"/>
      <c r="D31" s="34"/>
      <c r="E31" s="34"/>
      <c r="F31" s="34"/>
      <c r="G31" s="34"/>
      <c r="H31" s="34"/>
      <c r="I31" s="34"/>
      <c r="J31" s="34"/>
      <c r="K31" s="34"/>
      <c r="L31" s="34"/>
      <c r="M31" s="31"/>
      <c r="N31" s="30"/>
      <c r="O31" s="34" t="s">
        <v>201</v>
      </c>
      <c r="P31" s="39" t="s">
        <v>307</v>
      </c>
      <c r="Q31" s="34" t="s">
        <v>47</v>
      </c>
      <c r="R31" s="34" t="s">
        <v>234</v>
      </c>
      <c r="S31" s="34" t="s">
        <v>229</v>
      </c>
      <c r="T31" s="38">
        <v>42</v>
      </c>
      <c r="U31" s="38">
        <v>44.1</v>
      </c>
      <c r="V31" s="38">
        <v>94</v>
      </c>
      <c r="W31" s="38"/>
      <c r="X31" s="34" t="s">
        <v>52</v>
      </c>
      <c r="Y31" s="34" t="s">
        <v>244</v>
      </c>
      <c r="Z31" s="31" t="s">
        <v>0</v>
      </c>
      <c r="AZ31" s="30"/>
      <c r="BA31" s="15"/>
      <c r="BB31" s="15"/>
      <c r="BC31" s="15"/>
      <c r="BD31" s="15"/>
      <c r="BE31" s="15"/>
      <c r="BF31" s="15"/>
    </row>
    <row r="32" spans="1:58" x14ac:dyDescent="0.35">
      <c r="A32" s="30"/>
      <c r="B32" s="34"/>
      <c r="C32" s="34"/>
      <c r="D32" s="34"/>
      <c r="E32" s="34"/>
      <c r="F32" s="34"/>
      <c r="G32" s="34"/>
      <c r="H32" s="34"/>
      <c r="I32" s="34"/>
      <c r="J32" s="34"/>
      <c r="K32" s="34"/>
      <c r="L32" s="34"/>
      <c r="M32" s="31"/>
      <c r="N32" s="30"/>
      <c r="O32" s="34" t="s">
        <v>191</v>
      </c>
      <c r="P32" s="39" t="s">
        <v>307</v>
      </c>
      <c r="Q32" s="34" t="s">
        <v>52</v>
      </c>
      <c r="R32" s="34" t="s">
        <v>204</v>
      </c>
      <c r="S32" s="34" t="s">
        <v>307</v>
      </c>
      <c r="T32" s="38">
        <v>47</v>
      </c>
      <c r="U32" s="38">
        <v>49.35</v>
      </c>
      <c r="V32" s="38">
        <v>96</v>
      </c>
      <c r="W32" s="38"/>
      <c r="X32" s="34" t="s">
        <v>52</v>
      </c>
      <c r="Y32" s="34"/>
      <c r="Z32" s="31" t="s">
        <v>1</v>
      </c>
      <c r="AZ32" s="30"/>
      <c r="BA32" s="15"/>
      <c r="BB32" s="15"/>
      <c r="BC32" s="15"/>
      <c r="BD32" s="15"/>
      <c r="BE32" s="15"/>
      <c r="BF32" s="15"/>
    </row>
    <row r="33" spans="1:58" x14ac:dyDescent="0.35">
      <c r="A33" s="30"/>
      <c r="B33" s="34"/>
      <c r="C33" s="34"/>
      <c r="D33" s="34"/>
      <c r="E33" s="34"/>
      <c r="F33" s="34"/>
      <c r="G33" s="34"/>
      <c r="H33" s="34"/>
      <c r="I33" s="34"/>
      <c r="J33" s="34"/>
      <c r="K33" s="34"/>
      <c r="L33" s="34"/>
      <c r="M33" s="31"/>
      <c r="N33" s="30"/>
      <c r="O33" s="34" t="s">
        <v>192</v>
      </c>
      <c r="P33" s="39" t="s">
        <v>307</v>
      </c>
      <c r="Q33" s="34" t="s">
        <v>47</v>
      </c>
      <c r="R33" s="34" t="s">
        <v>210</v>
      </c>
      <c r="S33" s="34" t="s">
        <v>211</v>
      </c>
      <c r="T33" s="38">
        <v>42</v>
      </c>
      <c r="U33" s="38">
        <v>44.141999999999996</v>
      </c>
      <c r="V33" s="38">
        <v>94</v>
      </c>
      <c r="W33" s="38">
        <v>94</v>
      </c>
      <c r="X33" s="34" t="s">
        <v>47</v>
      </c>
      <c r="Y33" s="34"/>
      <c r="Z33" s="31" t="s">
        <v>3</v>
      </c>
      <c r="AZ33" s="30"/>
      <c r="BA33" s="15"/>
      <c r="BB33" s="15"/>
      <c r="BC33" s="15"/>
      <c r="BD33" s="15"/>
      <c r="BE33" s="15"/>
      <c r="BF33" s="15"/>
    </row>
    <row r="34" spans="1:58" x14ac:dyDescent="0.35">
      <c r="A34" s="30"/>
      <c r="B34" s="34"/>
      <c r="C34" s="34"/>
      <c r="D34" s="34"/>
      <c r="E34" s="34"/>
      <c r="F34" s="34"/>
      <c r="G34" s="34"/>
      <c r="H34" s="34"/>
      <c r="I34" s="34"/>
      <c r="J34" s="34"/>
      <c r="K34" s="34"/>
      <c r="L34" s="34"/>
      <c r="M34" s="31"/>
      <c r="N34" s="30"/>
      <c r="O34" s="34" t="s">
        <v>202</v>
      </c>
      <c r="P34" s="39" t="s">
        <v>307</v>
      </c>
      <c r="Q34" s="34" t="s">
        <v>47</v>
      </c>
      <c r="R34" s="34" t="s">
        <v>210</v>
      </c>
      <c r="S34" s="34" t="s">
        <v>245</v>
      </c>
      <c r="T34" s="38">
        <v>47</v>
      </c>
      <c r="U34" s="38">
        <v>48.550999999999995</v>
      </c>
      <c r="V34" s="38">
        <v>136.41759988999999</v>
      </c>
      <c r="W34" s="38">
        <v>136.41759988999999</v>
      </c>
      <c r="X34" s="34" t="s">
        <v>47</v>
      </c>
      <c r="Y34" s="34" t="s">
        <v>246</v>
      </c>
      <c r="Z34" s="31" t="s">
        <v>3</v>
      </c>
      <c r="AZ34" s="30"/>
      <c r="BA34" s="15"/>
      <c r="BB34" s="15"/>
      <c r="BC34" s="15"/>
      <c r="BD34" s="15"/>
      <c r="BE34" s="15"/>
      <c r="BF34" s="15"/>
    </row>
    <row r="35" spans="1:58" x14ac:dyDescent="0.35">
      <c r="A35" s="30"/>
      <c r="B35" s="34"/>
      <c r="C35" s="34"/>
      <c r="D35" s="34"/>
      <c r="E35" s="34"/>
      <c r="F35" s="34"/>
      <c r="G35" s="34"/>
      <c r="H35" s="34"/>
      <c r="I35" s="34"/>
      <c r="J35" s="34"/>
      <c r="K35" s="34"/>
      <c r="L35" s="34"/>
      <c r="M35" s="31"/>
      <c r="N35" s="30"/>
      <c r="O35" s="34" t="s">
        <v>193</v>
      </c>
      <c r="P35" s="39" t="s">
        <v>307</v>
      </c>
      <c r="Q35" s="34" t="s">
        <v>52</v>
      </c>
      <c r="R35" s="34" t="s">
        <v>204</v>
      </c>
      <c r="S35" s="34" t="s">
        <v>307</v>
      </c>
      <c r="T35" s="38">
        <v>42</v>
      </c>
      <c r="U35" s="38">
        <v>44.1</v>
      </c>
      <c r="V35" s="38">
        <v>96</v>
      </c>
      <c r="W35" s="38"/>
      <c r="X35" s="34" t="s">
        <v>52</v>
      </c>
      <c r="Y35" s="34"/>
      <c r="Z35" s="31" t="s">
        <v>1</v>
      </c>
      <c r="AZ35" s="30"/>
      <c r="BA35" s="15"/>
      <c r="BB35" s="15"/>
      <c r="BC35" s="15"/>
      <c r="BD35" s="15"/>
      <c r="BE35" s="15"/>
      <c r="BF35" s="15"/>
    </row>
    <row r="36" spans="1:58" x14ac:dyDescent="0.35">
      <c r="A36" s="30"/>
      <c r="B36" s="34"/>
      <c r="C36" s="34"/>
      <c r="D36" s="34"/>
      <c r="E36" s="34"/>
      <c r="F36" s="34"/>
      <c r="G36" s="34"/>
      <c r="H36" s="34"/>
      <c r="I36" s="34"/>
      <c r="J36" s="34"/>
      <c r="K36" s="34"/>
      <c r="L36" s="34"/>
      <c r="M36" s="31"/>
      <c r="N36" s="30"/>
      <c r="O36" s="34" t="s">
        <v>203</v>
      </c>
      <c r="P36" s="39" t="s">
        <v>307</v>
      </c>
      <c r="Q36" s="34" t="s">
        <v>47</v>
      </c>
      <c r="R36" s="34" t="s">
        <v>210</v>
      </c>
      <c r="S36" s="34" t="s">
        <v>211</v>
      </c>
      <c r="T36" s="38">
        <v>42</v>
      </c>
      <c r="U36" s="38">
        <v>44.141999999999996</v>
      </c>
      <c r="V36" s="38">
        <v>66</v>
      </c>
      <c r="W36" s="38">
        <v>66</v>
      </c>
      <c r="X36" s="34" t="s">
        <v>47</v>
      </c>
      <c r="Y36" s="34" t="s">
        <v>247</v>
      </c>
      <c r="Z36" s="31" t="s">
        <v>3</v>
      </c>
      <c r="AZ36" s="30"/>
      <c r="BA36" s="15"/>
      <c r="BB36" s="15"/>
      <c r="BC36" s="15"/>
      <c r="BD36" s="15"/>
      <c r="BE36" s="15"/>
      <c r="BF36" s="15"/>
    </row>
    <row r="37" spans="1:58" x14ac:dyDescent="0.35">
      <c r="A37" s="30"/>
      <c r="B37" s="34"/>
      <c r="C37" s="34"/>
      <c r="D37" s="34"/>
      <c r="E37" s="34"/>
      <c r="F37" s="34"/>
      <c r="G37" s="34"/>
      <c r="H37" s="34"/>
      <c r="I37" s="34"/>
      <c r="J37" s="34"/>
      <c r="K37" s="34"/>
      <c r="L37" s="34"/>
      <c r="M37" s="31"/>
      <c r="N37" s="30"/>
      <c r="O37" s="34"/>
      <c r="P37" s="34"/>
      <c r="Q37" s="34"/>
      <c r="R37" s="34"/>
      <c r="S37" s="34"/>
      <c r="T37" s="34"/>
      <c r="U37" s="34"/>
      <c r="V37" s="34"/>
      <c r="W37" s="34"/>
      <c r="X37" s="34"/>
      <c r="Y37" s="34"/>
      <c r="Z37" s="31"/>
      <c r="AZ37" s="30"/>
      <c r="BA37" s="15"/>
      <c r="BB37" s="15"/>
      <c r="BC37" s="15"/>
      <c r="BD37" s="15"/>
      <c r="BE37" s="15"/>
      <c r="BF37" s="15"/>
    </row>
    <row r="38" spans="1:58" x14ac:dyDescent="0.35">
      <c r="A38" s="30"/>
      <c r="B38" s="34"/>
      <c r="C38" s="34"/>
      <c r="D38" s="34"/>
      <c r="E38" s="34"/>
      <c r="F38" s="34"/>
      <c r="G38" s="34"/>
      <c r="H38" s="34"/>
      <c r="I38" s="34"/>
      <c r="J38" s="34"/>
      <c r="K38" s="34"/>
      <c r="L38" s="34"/>
      <c r="M38" s="31"/>
      <c r="N38" s="30"/>
      <c r="O38" s="34"/>
      <c r="P38" s="34"/>
      <c r="Q38" s="34"/>
      <c r="R38" s="34"/>
      <c r="S38" s="34"/>
      <c r="T38" s="34"/>
      <c r="U38" s="34"/>
      <c r="V38" s="34"/>
      <c r="W38" s="34"/>
      <c r="X38" s="34"/>
      <c r="Y38" s="34"/>
      <c r="Z38" s="31"/>
      <c r="AZ38" s="30"/>
      <c r="BA38" s="15"/>
      <c r="BB38" s="15"/>
      <c r="BC38" s="15"/>
      <c r="BD38" s="15"/>
      <c r="BE38" s="15"/>
      <c r="BF38" s="15"/>
    </row>
    <row r="39" spans="1:58" x14ac:dyDescent="0.35">
      <c r="A39" s="30"/>
      <c r="B39" s="34"/>
      <c r="C39" s="34"/>
      <c r="D39" s="34"/>
      <c r="E39" s="34"/>
      <c r="F39" s="34"/>
      <c r="G39" s="34"/>
      <c r="H39" s="34"/>
      <c r="I39" s="34"/>
      <c r="J39" s="34"/>
      <c r="K39" s="34"/>
      <c r="L39" s="34"/>
      <c r="M39" s="31"/>
      <c r="N39" s="30"/>
      <c r="O39" s="34"/>
      <c r="P39" s="34"/>
      <c r="Q39" s="34"/>
      <c r="R39" s="34"/>
      <c r="S39" s="34"/>
      <c r="T39" s="34"/>
      <c r="U39" s="34"/>
      <c r="V39" s="34"/>
      <c r="W39" s="34"/>
      <c r="X39" s="34"/>
      <c r="Y39" s="34"/>
      <c r="Z39" s="31"/>
      <c r="AZ39" s="30"/>
      <c r="BA39" s="15"/>
      <c r="BB39" s="15"/>
      <c r="BC39" s="15"/>
      <c r="BD39" s="15"/>
      <c r="BE39" s="15"/>
      <c r="BF39" s="15"/>
    </row>
  </sheetData>
  <mergeCells count="2">
    <mergeCell ref="B1:L1"/>
    <mergeCell ref="O1:Y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AZ87"/>
  <sheetViews>
    <sheetView zoomScaleNormal="100" workbookViewId="0">
      <selection activeCell="L19" sqref="L19"/>
    </sheetView>
  </sheetViews>
  <sheetFormatPr baseColWidth="10" defaultColWidth="11.453125" defaultRowHeight="14.5" x14ac:dyDescent="0.35"/>
  <cols>
    <col min="1" max="1" width="7.26953125" style="26" customWidth="1"/>
    <col min="2" max="2" width="22.1796875" style="32" customWidth="1"/>
    <col min="3" max="3" width="6.1796875" style="32" customWidth="1"/>
    <col min="4" max="4" width="7.54296875" style="32" customWidth="1"/>
    <col min="5" max="5" width="10.7265625" style="32" customWidth="1"/>
    <col min="6" max="6" width="10.26953125" style="32" customWidth="1"/>
    <col min="7" max="7" width="9.7265625" style="32" customWidth="1"/>
    <col min="8" max="8" width="11.453125" style="32" customWidth="1"/>
    <col min="9" max="9" width="9.453125" style="32" customWidth="1"/>
    <col min="10" max="10" width="9.26953125" style="32" customWidth="1"/>
    <col min="11" max="11" width="6.26953125" style="32" customWidth="1"/>
    <col min="12" max="12" width="31.81640625" style="32" customWidth="1"/>
    <col min="13" max="13" width="11.453125" style="25"/>
    <col min="14" max="14" width="7.26953125" style="26" customWidth="1"/>
    <col min="15" max="15" width="22.1796875" style="32" customWidth="1"/>
    <col min="16" max="16" width="6.1796875" style="32" customWidth="1"/>
    <col min="17" max="17" width="7.54296875" style="32" customWidth="1"/>
    <col min="18" max="18" width="10.7265625" style="32" customWidth="1"/>
    <col min="19" max="19" width="10.26953125" style="32" customWidth="1"/>
    <col min="20" max="20" width="9.7265625" style="32" customWidth="1"/>
    <col min="21" max="21" width="11.453125" style="32" customWidth="1"/>
    <col min="22" max="22" width="9.453125" style="32" customWidth="1"/>
    <col min="23" max="23" width="9.26953125" style="32" customWidth="1"/>
    <col min="24" max="24" width="6.26953125" style="32" customWidth="1"/>
    <col min="25" max="25" width="31.81640625" style="32" customWidth="1"/>
    <col min="26" max="26" width="11.453125" style="25"/>
    <col min="27" max="27" width="7.26953125" customWidth="1"/>
    <col min="28" max="28" width="22.1796875" customWidth="1"/>
    <col min="29" max="29" width="6.1796875" customWidth="1"/>
    <col min="30" max="30" width="7.54296875" customWidth="1"/>
    <col min="31" max="31" width="10.7265625" customWidth="1"/>
    <col min="32" max="32" width="10.26953125" customWidth="1"/>
    <col min="33" max="33" width="9.7265625" customWidth="1"/>
    <col min="34" max="34" width="11.453125" customWidth="1"/>
    <col min="35" max="35" width="9.453125" customWidth="1"/>
    <col min="36" max="36" width="9.26953125" customWidth="1"/>
    <col min="37" max="37" width="6.26953125" customWidth="1"/>
    <col min="38" max="38" width="31.81640625" customWidth="1"/>
    <col min="40" max="40" width="7.26953125" customWidth="1"/>
    <col min="41" max="41" width="22.1796875" customWidth="1"/>
    <col min="42" max="42" width="6.1796875" customWidth="1"/>
    <col min="43" max="43" width="7.54296875" customWidth="1"/>
    <col min="44" max="44" width="10.7265625" customWidth="1"/>
    <col min="45" max="45" width="10.26953125" customWidth="1"/>
    <col min="46" max="46" width="9.7265625" customWidth="1"/>
    <col min="47" max="47" width="11.453125" customWidth="1"/>
    <col min="48" max="48" width="9.453125" customWidth="1"/>
    <col min="49" max="49" width="9.26953125" customWidth="1"/>
    <col min="50" max="50" width="6.26953125" customWidth="1"/>
    <col min="51" max="51" width="31.81640625" customWidth="1"/>
    <col min="52" max="52" width="11.453125" style="25"/>
    <col min="53" max="16384" width="11.453125" style="5"/>
  </cols>
  <sheetData>
    <row r="1" spans="1:52" x14ac:dyDescent="0.35">
      <c r="B1" s="40" t="s">
        <v>25</v>
      </c>
      <c r="C1" s="40"/>
      <c r="D1" s="40"/>
      <c r="E1" s="40"/>
      <c r="F1" s="40"/>
      <c r="G1" s="40"/>
      <c r="H1" s="40"/>
      <c r="I1" s="40"/>
      <c r="J1" s="40"/>
      <c r="K1" s="40"/>
      <c r="L1" s="40"/>
      <c r="O1" s="40" t="s">
        <v>33</v>
      </c>
      <c r="P1" s="40"/>
      <c r="Q1" s="40"/>
      <c r="R1" s="40"/>
      <c r="S1" s="40"/>
      <c r="T1" s="40"/>
      <c r="U1" s="40"/>
      <c r="V1" s="40"/>
      <c r="W1" s="40"/>
      <c r="X1" s="40"/>
      <c r="Y1" s="40"/>
      <c r="AZ1" s="26"/>
    </row>
    <row r="2" spans="1:52" s="9" customFormat="1" ht="60" x14ac:dyDescent="0.35">
      <c r="A2" s="18" t="s">
        <v>14</v>
      </c>
      <c r="B2" s="19" t="s">
        <v>15</v>
      </c>
      <c r="C2" s="19" t="s">
        <v>16</v>
      </c>
      <c r="D2" s="19" t="s">
        <v>36</v>
      </c>
      <c r="E2" s="19" t="s">
        <v>6</v>
      </c>
      <c r="F2" s="19" t="s">
        <v>30</v>
      </c>
      <c r="G2" s="19" t="s">
        <v>17</v>
      </c>
      <c r="H2" s="19" t="e">
        <f>CONCATENATE("Coût prévisionnel actualisé au 31/12/",#REF!,
" (TP12a) en k€")</f>
        <v>#REF!</v>
      </c>
      <c r="I2" s="19" t="e">
        <f>CONCATENATE("Coûts estimés au 31/12/",#REF!," en k€")</f>
        <v>#REF!</v>
      </c>
      <c r="J2" s="19" t="e">
        <f>CONCATENATE("Sommes déjà dépensées au 31/12/",#REF!,
" en k€")</f>
        <v>#REF!</v>
      </c>
      <c r="K2" s="19" t="s">
        <v>35</v>
      </c>
      <c r="L2" s="19" t="s">
        <v>7</v>
      </c>
      <c r="M2" s="4"/>
      <c r="N2" s="18" t="s">
        <v>14</v>
      </c>
      <c r="O2" s="19" t="s">
        <v>15</v>
      </c>
      <c r="P2" s="19" t="s">
        <v>16</v>
      </c>
      <c r="Q2" s="19" t="s">
        <v>36</v>
      </c>
      <c r="R2" s="19" t="s">
        <v>6</v>
      </c>
      <c r="S2" s="19" t="s">
        <v>30</v>
      </c>
      <c r="T2" s="19" t="s">
        <v>17</v>
      </c>
      <c r="U2" s="19" t="e">
        <f>CONCATENATE("Coût prévisionnel actualisé au 31/12/",#REF!,
" (TP12a) en k€")</f>
        <v>#REF!</v>
      </c>
      <c r="V2" s="19" t="e">
        <f>CONCATENATE("Coûts estimés au 31/12/",#REF!," en k€")</f>
        <v>#REF!</v>
      </c>
      <c r="W2" s="19" t="e">
        <f>CONCATENATE("Sommes déjà dépensées au 31/12/",#REF!,
" en k€")</f>
        <v>#REF!</v>
      </c>
      <c r="X2" s="19" t="s">
        <v>35</v>
      </c>
      <c r="Y2" s="19" t="s">
        <v>7</v>
      </c>
      <c r="Z2" s="4" t="s">
        <v>278</v>
      </c>
      <c r="AA2"/>
      <c r="AB2"/>
      <c r="AC2"/>
      <c r="AD2"/>
      <c r="AE2"/>
      <c r="AF2"/>
      <c r="AG2"/>
      <c r="AH2"/>
      <c r="AI2"/>
      <c r="AJ2"/>
      <c r="AK2"/>
      <c r="AL2"/>
      <c r="AM2"/>
      <c r="AN2"/>
      <c r="AO2"/>
      <c r="AP2"/>
      <c r="AQ2"/>
      <c r="AR2"/>
      <c r="AS2"/>
      <c r="AT2"/>
      <c r="AU2"/>
      <c r="AV2"/>
      <c r="AW2"/>
      <c r="AX2"/>
      <c r="AY2"/>
      <c r="AZ2" s="26"/>
    </row>
    <row r="3" spans="1:52" ht="168" customHeight="1" x14ac:dyDescent="0.35">
      <c r="A3" s="27"/>
      <c r="B3" s="33" t="s">
        <v>8</v>
      </c>
      <c r="C3" s="33" t="s">
        <v>18</v>
      </c>
      <c r="D3" s="33" t="s">
        <v>19</v>
      </c>
      <c r="E3" s="33" t="s">
        <v>20</v>
      </c>
      <c r="F3" s="33" t="s">
        <v>21</v>
      </c>
      <c r="G3" s="33"/>
      <c r="H3" s="33"/>
      <c r="I3" s="33"/>
      <c r="J3" s="33"/>
      <c r="K3" s="33" t="s">
        <v>22</v>
      </c>
      <c r="L3" s="33" t="s">
        <v>23</v>
      </c>
      <c r="M3" s="28"/>
      <c r="N3" s="27"/>
      <c r="O3" s="33" t="s">
        <v>8</v>
      </c>
      <c r="P3" s="33" t="s">
        <v>18</v>
      </c>
      <c r="Q3" s="33" t="s">
        <v>19</v>
      </c>
      <c r="R3" s="33" t="s">
        <v>20</v>
      </c>
      <c r="S3" s="33" t="s">
        <v>21</v>
      </c>
      <c r="T3" s="33"/>
      <c r="U3" s="33"/>
      <c r="V3" s="33"/>
      <c r="W3" s="33"/>
      <c r="X3" s="33" t="s">
        <v>22</v>
      </c>
      <c r="Y3" s="33" t="s">
        <v>23</v>
      </c>
      <c r="AZ3" s="29"/>
    </row>
    <row r="4" spans="1:52" x14ac:dyDescent="0.35">
      <c r="A4" s="30" t="s">
        <v>24</v>
      </c>
      <c r="B4" s="34" t="s">
        <v>46</v>
      </c>
      <c r="C4" s="34">
        <v>1</v>
      </c>
      <c r="D4" s="34" t="s">
        <v>47</v>
      </c>
      <c r="E4" s="34" t="s">
        <v>3</v>
      </c>
      <c r="F4" s="34" t="s">
        <v>48</v>
      </c>
      <c r="G4" s="34">
        <v>3550</v>
      </c>
      <c r="H4" s="34">
        <v>3726</v>
      </c>
      <c r="I4" s="34">
        <v>4815</v>
      </c>
      <c r="J4" s="34">
        <v>4815</v>
      </c>
      <c r="K4" s="34" t="s">
        <v>47</v>
      </c>
      <c r="L4" s="34" t="s">
        <v>49</v>
      </c>
      <c r="M4" s="31"/>
      <c r="N4" s="30"/>
      <c r="O4" s="34" t="s">
        <v>248</v>
      </c>
      <c r="P4" s="34" t="s">
        <v>307</v>
      </c>
      <c r="Q4" s="34" t="s">
        <v>52</v>
      </c>
      <c r="R4" s="34" t="s">
        <v>204</v>
      </c>
      <c r="S4" s="34" t="s">
        <v>307</v>
      </c>
      <c r="T4" s="38">
        <v>448</v>
      </c>
      <c r="U4" s="38">
        <v>470.40000000000003</v>
      </c>
      <c r="V4" s="38">
        <v>470.40000000000003</v>
      </c>
      <c r="W4" s="38"/>
      <c r="X4" s="34" t="s">
        <v>52</v>
      </c>
      <c r="Y4" s="34" t="s">
        <v>269</v>
      </c>
      <c r="Z4" s="28" t="s">
        <v>1</v>
      </c>
      <c r="AZ4" s="30"/>
    </row>
    <row r="5" spans="1:52" x14ac:dyDescent="0.35">
      <c r="A5" s="30" t="s">
        <v>24</v>
      </c>
      <c r="B5" s="34" t="s">
        <v>50</v>
      </c>
      <c r="C5" s="34">
        <v>3</v>
      </c>
      <c r="D5" s="34" t="s">
        <v>47</v>
      </c>
      <c r="E5" s="34" t="s">
        <v>12</v>
      </c>
      <c r="F5" s="34" t="s">
        <v>51</v>
      </c>
      <c r="G5" s="34">
        <v>2200</v>
      </c>
      <c r="H5" s="34">
        <v>2309</v>
      </c>
      <c r="I5" s="34">
        <v>1105</v>
      </c>
      <c r="J5" s="34">
        <v>225</v>
      </c>
      <c r="K5" s="34" t="s">
        <v>52</v>
      </c>
      <c r="L5" s="34" t="s">
        <v>53</v>
      </c>
      <c r="M5" s="31"/>
      <c r="N5" s="30"/>
      <c r="O5" s="34" t="s">
        <v>249</v>
      </c>
      <c r="P5" s="34" t="s">
        <v>307</v>
      </c>
      <c r="Q5" s="34" t="s">
        <v>261</v>
      </c>
      <c r="R5" s="34" t="s">
        <v>210</v>
      </c>
      <c r="S5" s="34" t="s">
        <v>262</v>
      </c>
      <c r="T5" s="38">
        <v>448</v>
      </c>
      <c r="U5" s="38">
        <v>470.40000000000003</v>
      </c>
      <c r="V5" s="38">
        <v>399.35936500999998</v>
      </c>
      <c r="W5" s="38">
        <v>399.35936500999998</v>
      </c>
      <c r="X5" s="34" t="s">
        <v>47</v>
      </c>
      <c r="Y5" s="34"/>
      <c r="Z5" s="31" t="s">
        <v>3</v>
      </c>
      <c r="AZ5" s="30"/>
    </row>
    <row r="6" spans="1:52" x14ac:dyDescent="0.35">
      <c r="A6" s="30" t="s">
        <v>24</v>
      </c>
      <c r="B6" s="34" t="s">
        <v>54</v>
      </c>
      <c r="C6" s="34">
        <v>3</v>
      </c>
      <c r="D6" s="34" t="s">
        <v>52</v>
      </c>
      <c r="E6" s="34" t="s">
        <v>1</v>
      </c>
      <c r="F6" s="34" t="s">
        <v>55</v>
      </c>
      <c r="G6" s="34">
        <v>2460</v>
      </c>
      <c r="H6" s="34">
        <v>2561</v>
      </c>
      <c r="I6" s="34">
        <v>2347</v>
      </c>
      <c r="J6" s="34">
        <v>8</v>
      </c>
      <c r="K6" s="34" t="s">
        <v>52</v>
      </c>
      <c r="L6" s="34" t="s">
        <v>56</v>
      </c>
      <c r="M6" s="31"/>
      <c r="N6" s="30"/>
      <c r="O6" s="34" t="s">
        <v>250</v>
      </c>
      <c r="P6" s="34" t="s">
        <v>307</v>
      </c>
      <c r="Q6" s="34" t="s">
        <v>52</v>
      </c>
      <c r="R6" s="34" t="s">
        <v>208</v>
      </c>
      <c r="S6" s="34" t="s">
        <v>307</v>
      </c>
      <c r="T6" s="38"/>
      <c r="U6" s="38"/>
      <c r="V6" s="38"/>
      <c r="W6" s="38"/>
      <c r="X6" s="34"/>
      <c r="Y6" s="34" t="s">
        <v>270</v>
      </c>
      <c r="Z6" s="31"/>
      <c r="AZ6" s="30"/>
    </row>
    <row r="7" spans="1:52" x14ac:dyDescent="0.35">
      <c r="A7" s="30" t="s">
        <v>24</v>
      </c>
      <c r="B7" s="34" t="s">
        <v>57</v>
      </c>
      <c r="C7" s="34"/>
      <c r="D7" s="34" t="s">
        <v>52</v>
      </c>
      <c r="E7" s="34" t="s">
        <v>58</v>
      </c>
      <c r="F7" s="34"/>
      <c r="G7" s="34">
        <v>0</v>
      </c>
      <c r="H7" s="34">
        <v>0</v>
      </c>
      <c r="I7" s="34">
        <v>71</v>
      </c>
      <c r="J7" s="34">
        <v>71</v>
      </c>
      <c r="K7" s="34" t="s">
        <v>52</v>
      </c>
      <c r="L7" s="34" t="s">
        <v>59</v>
      </c>
      <c r="M7" s="31"/>
      <c r="N7" s="30"/>
      <c r="O7" s="34" t="s">
        <v>251</v>
      </c>
      <c r="P7" s="34" t="s">
        <v>307</v>
      </c>
      <c r="Q7" s="34" t="s">
        <v>47</v>
      </c>
      <c r="R7" s="34" t="s">
        <v>210</v>
      </c>
      <c r="S7" s="34" t="s">
        <v>211</v>
      </c>
      <c r="T7" s="38">
        <v>134</v>
      </c>
      <c r="U7" s="38">
        <v>140.70000000000002</v>
      </c>
      <c r="V7" s="38">
        <v>99.181005650000003</v>
      </c>
      <c r="W7" s="38">
        <v>99.181005650000003</v>
      </c>
      <c r="X7" s="34" t="s">
        <v>47</v>
      </c>
      <c r="Y7" s="34" t="s">
        <v>271</v>
      </c>
      <c r="Z7" s="31" t="s">
        <v>3</v>
      </c>
      <c r="AZ7" s="30"/>
    </row>
    <row r="8" spans="1:52" x14ac:dyDescent="0.35">
      <c r="A8" s="30" t="s">
        <v>24</v>
      </c>
      <c r="B8" s="34" t="s">
        <v>60</v>
      </c>
      <c r="C8" s="34">
        <v>4</v>
      </c>
      <c r="D8" s="34" t="s">
        <v>47</v>
      </c>
      <c r="E8" s="34" t="s">
        <v>12</v>
      </c>
      <c r="F8" s="34" t="s">
        <v>61</v>
      </c>
      <c r="G8" s="34">
        <v>15575</v>
      </c>
      <c r="H8" s="34">
        <v>16211</v>
      </c>
      <c r="I8" s="34">
        <v>16485</v>
      </c>
      <c r="J8" s="34">
        <v>326</v>
      </c>
      <c r="K8" s="34" t="s">
        <v>52</v>
      </c>
      <c r="L8" s="34"/>
      <c r="M8" s="31"/>
      <c r="N8" s="30"/>
      <c r="O8" s="34" t="s">
        <v>252</v>
      </c>
      <c r="P8" s="34" t="s">
        <v>307</v>
      </c>
      <c r="Q8" s="34" t="s">
        <v>52</v>
      </c>
      <c r="R8" s="34" t="s">
        <v>204</v>
      </c>
      <c r="S8" s="34" t="s">
        <v>307</v>
      </c>
      <c r="T8" s="38">
        <v>453</v>
      </c>
      <c r="U8" s="38">
        <v>475.65000000000003</v>
      </c>
      <c r="V8" s="38">
        <v>475.65000000000003</v>
      </c>
      <c r="W8" s="38"/>
      <c r="X8" s="34" t="s">
        <v>52</v>
      </c>
      <c r="Y8" s="34" t="s">
        <v>272</v>
      </c>
      <c r="Z8" s="31" t="s">
        <v>1</v>
      </c>
      <c r="AZ8" s="30"/>
    </row>
    <row r="9" spans="1:52" x14ac:dyDescent="0.35">
      <c r="A9" s="30" t="s">
        <v>24</v>
      </c>
      <c r="B9" s="34" t="s">
        <v>62</v>
      </c>
      <c r="C9" s="34">
        <v>2</v>
      </c>
      <c r="D9" s="34" t="s">
        <v>47</v>
      </c>
      <c r="E9" s="34" t="s">
        <v>0</v>
      </c>
      <c r="F9" s="34" t="s">
        <v>63</v>
      </c>
      <c r="G9" s="34">
        <v>800</v>
      </c>
      <c r="H9" s="34">
        <v>840</v>
      </c>
      <c r="I9" s="34">
        <v>989</v>
      </c>
      <c r="J9" s="34">
        <v>199</v>
      </c>
      <c r="K9" s="34" t="s">
        <v>47</v>
      </c>
      <c r="L9" s="34" t="s">
        <v>64</v>
      </c>
      <c r="M9" s="31"/>
      <c r="N9" s="30"/>
      <c r="O9" s="34" t="s">
        <v>253</v>
      </c>
      <c r="P9" s="34">
        <v>2</v>
      </c>
      <c r="Q9" s="34" t="s">
        <v>52</v>
      </c>
      <c r="R9" s="34" t="s">
        <v>263</v>
      </c>
      <c r="S9" s="34" t="s">
        <v>307</v>
      </c>
      <c r="T9" s="38"/>
      <c r="U9" s="38"/>
      <c r="V9" s="38"/>
      <c r="W9" s="38"/>
      <c r="X9" s="34"/>
      <c r="Y9" s="34" t="s">
        <v>273</v>
      </c>
      <c r="Z9" s="31"/>
      <c r="AZ9" s="30"/>
    </row>
    <row r="10" spans="1:52" x14ac:dyDescent="0.35">
      <c r="A10" s="30"/>
      <c r="B10" s="34"/>
      <c r="C10" s="34"/>
      <c r="D10" s="34"/>
      <c r="E10" s="34"/>
      <c r="F10" s="34"/>
      <c r="G10" s="34"/>
      <c r="H10" s="34"/>
      <c r="I10" s="34"/>
      <c r="J10" s="34"/>
      <c r="K10" s="34"/>
      <c r="L10" s="34"/>
      <c r="M10" s="31"/>
      <c r="N10" s="30"/>
      <c r="O10" s="34" t="s">
        <v>254</v>
      </c>
      <c r="P10" s="34">
        <v>2</v>
      </c>
      <c r="Q10" s="34" t="s">
        <v>47</v>
      </c>
      <c r="R10" s="34" t="s">
        <v>264</v>
      </c>
      <c r="S10" s="34" t="s">
        <v>214</v>
      </c>
      <c r="T10" s="38">
        <v>6019</v>
      </c>
      <c r="U10" s="38">
        <v>6265.7789999999995</v>
      </c>
      <c r="V10" s="38">
        <v>5370.2090500000004</v>
      </c>
      <c r="W10" s="38">
        <v>356.87341478999997</v>
      </c>
      <c r="X10" s="34" t="s">
        <v>47</v>
      </c>
      <c r="Y10" s="34" t="s">
        <v>274</v>
      </c>
      <c r="Z10" s="31" t="s">
        <v>2</v>
      </c>
      <c r="AZ10" s="30"/>
    </row>
    <row r="11" spans="1:52" x14ac:dyDescent="0.35">
      <c r="A11" s="30"/>
      <c r="B11" s="34"/>
      <c r="C11" s="34"/>
      <c r="D11" s="34"/>
      <c r="E11" s="34"/>
      <c r="F11" s="34"/>
      <c r="G11" s="34"/>
      <c r="H11" s="34"/>
      <c r="I11" s="34"/>
      <c r="J11" s="34"/>
      <c r="K11" s="34"/>
      <c r="L11" s="34"/>
      <c r="M11" s="31"/>
      <c r="N11" s="30"/>
      <c r="O11" s="34" t="s">
        <v>255</v>
      </c>
      <c r="P11" s="34" t="s">
        <v>307</v>
      </c>
      <c r="Q11" s="34" t="s">
        <v>52</v>
      </c>
      <c r="R11" s="34" t="s">
        <v>208</v>
      </c>
      <c r="S11" s="34" t="s">
        <v>307</v>
      </c>
      <c r="T11" s="38"/>
      <c r="U11" s="38"/>
      <c r="V11" s="38"/>
      <c r="W11" s="38"/>
      <c r="X11" s="34"/>
      <c r="Y11" s="34" t="s">
        <v>270</v>
      </c>
      <c r="Z11" s="31"/>
      <c r="AZ11" s="30"/>
    </row>
    <row r="12" spans="1:52" x14ac:dyDescent="0.35">
      <c r="A12" s="30"/>
      <c r="B12" s="34"/>
      <c r="C12" s="34"/>
      <c r="D12" s="34"/>
      <c r="E12" s="34"/>
      <c r="F12" s="34"/>
      <c r="G12" s="34"/>
      <c r="H12" s="34"/>
      <c r="I12" s="34"/>
      <c r="J12" s="34"/>
      <c r="K12" s="34"/>
      <c r="L12" s="34"/>
      <c r="M12" s="31"/>
      <c r="N12" s="30"/>
      <c r="O12" s="34" t="s">
        <v>256</v>
      </c>
      <c r="P12" s="34">
        <v>4</v>
      </c>
      <c r="Q12" s="34" t="s">
        <v>47</v>
      </c>
      <c r="R12" s="34" t="s">
        <v>265</v>
      </c>
      <c r="S12" s="34" t="s">
        <v>266</v>
      </c>
      <c r="T12" s="38">
        <v>5272</v>
      </c>
      <c r="U12" s="38">
        <v>5488.152</v>
      </c>
      <c r="V12" s="38">
        <v>5488.152</v>
      </c>
      <c r="W12" s="38">
        <v>35.17340068</v>
      </c>
      <c r="X12" s="34" t="s">
        <v>52</v>
      </c>
      <c r="Y12" s="34" t="s">
        <v>275</v>
      </c>
      <c r="Z12" s="31" t="s">
        <v>44</v>
      </c>
      <c r="AZ12" s="30"/>
    </row>
    <row r="13" spans="1:52" x14ac:dyDescent="0.35">
      <c r="A13" s="30"/>
      <c r="B13" s="34"/>
      <c r="C13" s="34"/>
      <c r="D13" s="34"/>
      <c r="E13" s="34"/>
      <c r="F13" s="34"/>
      <c r="G13" s="34"/>
      <c r="H13" s="34"/>
      <c r="I13" s="34"/>
      <c r="J13" s="34"/>
      <c r="K13" s="34"/>
      <c r="L13" s="34"/>
      <c r="M13" s="31"/>
      <c r="N13" s="30"/>
      <c r="O13" s="34" t="s">
        <v>257</v>
      </c>
      <c r="P13" s="34" t="s">
        <v>307</v>
      </c>
      <c r="Q13" s="34" t="s">
        <v>47</v>
      </c>
      <c r="R13" s="34" t="s">
        <v>210</v>
      </c>
      <c r="S13" s="34" t="s">
        <v>267</v>
      </c>
      <c r="T13" s="38">
        <v>448</v>
      </c>
      <c r="U13" s="38">
        <v>470.40000000000003</v>
      </c>
      <c r="V13" s="38">
        <v>70.322519712645743</v>
      </c>
      <c r="W13" s="38">
        <v>70.322519712645743</v>
      </c>
      <c r="X13" s="34" t="s">
        <v>47</v>
      </c>
      <c r="Y13" s="34" t="s">
        <v>276</v>
      </c>
      <c r="Z13" s="31" t="s">
        <v>3</v>
      </c>
      <c r="AZ13" s="30"/>
    </row>
    <row r="14" spans="1:52" x14ac:dyDescent="0.35">
      <c r="A14" s="30"/>
      <c r="B14" s="34"/>
      <c r="C14" s="34"/>
      <c r="D14" s="34"/>
      <c r="E14" s="34"/>
      <c r="F14" s="34"/>
      <c r="G14" s="34"/>
      <c r="H14" s="34"/>
      <c r="I14" s="34"/>
      <c r="J14" s="34"/>
      <c r="K14" s="34"/>
      <c r="L14" s="34"/>
      <c r="M14" s="31"/>
      <c r="N14" s="30"/>
      <c r="O14" s="34" t="s">
        <v>258</v>
      </c>
      <c r="P14" s="34" t="s">
        <v>307</v>
      </c>
      <c r="Q14" s="34" t="s">
        <v>52</v>
      </c>
      <c r="R14" s="34" t="s">
        <v>204</v>
      </c>
      <c r="S14" s="34" t="s">
        <v>307</v>
      </c>
      <c r="T14" s="38">
        <v>448</v>
      </c>
      <c r="U14" s="38">
        <v>470.40000000000003</v>
      </c>
      <c r="V14" s="38">
        <v>463</v>
      </c>
      <c r="W14" s="38">
        <v>13.972360999999999</v>
      </c>
      <c r="X14" s="34" t="s">
        <v>52</v>
      </c>
      <c r="Y14" s="34" t="s">
        <v>277</v>
      </c>
      <c r="Z14" s="31" t="s">
        <v>1</v>
      </c>
      <c r="AZ14" s="30"/>
    </row>
    <row r="15" spans="1:52" x14ac:dyDescent="0.35">
      <c r="A15" s="30"/>
      <c r="B15" s="34"/>
      <c r="C15" s="34"/>
      <c r="D15" s="34"/>
      <c r="E15" s="34"/>
      <c r="F15" s="34"/>
      <c r="G15" s="34"/>
      <c r="H15" s="34"/>
      <c r="I15" s="34"/>
      <c r="J15" s="34"/>
      <c r="K15" s="34"/>
      <c r="L15" s="34"/>
      <c r="M15" s="31"/>
      <c r="N15" s="30"/>
      <c r="O15" s="34" t="s">
        <v>259</v>
      </c>
      <c r="P15" s="34" t="s">
        <v>307</v>
      </c>
      <c r="Q15" s="34" t="s">
        <v>52</v>
      </c>
      <c r="R15" s="34" t="s">
        <v>268</v>
      </c>
      <c r="S15" s="34" t="s">
        <v>307</v>
      </c>
      <c r="T15" s="38"/>
      <c r="U15" s="38"/>
      <c r="V15" s="38"/>
      <c r="W15" s="38">
        <v>69.378043680000005</v>
      </c>
      <c r="X15" s="34"/>
      <c r="Y15" s="34" t="s">
        <v>273</v>
      </c>
      <c r="Z15" s="31"/>
      <c r="AZ15" s="30"/>
    </row>
    <row r="16" spans="1:52" x14ac:dyDescent="0.35">
      <c r="A16" s="30"/>
      <c r="B16" s="34"/>
      <c r="C16" s="34"/>
      <c r="D16" s="34"/>
      <c r="E16" s="34"/>
      <c r="F16" s="34"/>
      <c r="G16" s="34"/>
      <c r="H16" s="34"/>
      <c r="I16" s="34"/>
      <c r="J16" s="34"/>
      <c r="K16" s="34"/>
      <c r="L16" s="34"/>
      <c r="M16" s="31"/>
      <c r="N16" s="30"/>
      <c r="O16" s="34" t="s">
        <v>260</v>
      </c>
      <c r="P16" s="34" t="s">
        <v>307</v>
      </c>
      <c r="Q16" s="34" t="s">
        <v>52</v>
      </c>
      <c r="R16" s="34" t="s">
        <v>268</v>
      </c>
      <c r="S16" s="34" t="s">
        <v>307</v>
      </c>
      <c r="T16" s="38"/>
      <c r="U16" s="38"/>
      <c r="V16" s="38"/>
      <c r="W16" s="38">
        <v>45.418505320000001</v>
      </c>
      <c r="X16" s="34"/>
      <c r="Y16" s="34" t="s">
        <v>273</v>
      </c>
      <c r="Z16" s="31"/>
      <c r="AZ16" s="30"/>
    </row>
    <row r="17" spans="1:52" x14ac:dyDescent="0.35">
      <c r="A17" s="30"/>
      <c r="B17" s="34"/>
      <c r="C17" s="34"/>
      <c r="D17" s="34"/>
      <c r="E17" s="34"/>
      <c r="F17" s="34"/>
      <c r="G17" s="34"/>
      <c r="H17" s="34"/>
      <c r="I17" s="34"/>
      <c r="J17" s="34"/>
      <c r="K17" s="34"/>
      <c r="L17" s="34"/>
      <c r="M17" s="31"/>
      <c r="N17" s="30"/>
      <c r="O17" s="34"/>
      <c r="P17" s="34"/>
      <c r="Q17" s="34"/>
      <c r="R17" s="34"/>
      <c r="S17" s="34"/>
      <c r="T17" s="34"/>
      <c r="U17" s="34"/>
      <c r="V17" s="34"/>
      <c r="W17" s="34"/>
      <c r="X17" s="34"/>
      <c r="Y17" s="34"/>
      <c r="Z17" s="31"/>
      <c r="AZ17" s="30"/>
    </row>
    <row r="18" spans="1:52" x14ac:dyDescent="0.35">
      <c r="A18" s="30"/>
      <c r="B18" s="34"/>
      <c r="C18" s="34"/>
      <c r="D18" s="34"/>
      <c r="E18" s="34"/>
      <c r="F18" s="34"/>
      <c r="G18" s="34"/>
      <c r="H18" s="34"/>
      <c r="I18" s="34"/>
      <c r="J18" s="34"/>
      <c r="K18" s="34"/>
      <c r="L18" s="34"/>
      <c r="M18" s="31"/>
      <c r="N18" s="30"/>
      <c r="O18" s="34"/>
      <c r="P18" s="34"/>
      <c r="Q18" s="34"/>
      <c r="R18" s="34"/>
      <c r="S18" s="34"/>
      <c r="T18" s="34"/>
      <c r="U18" s="34"/>
      <c r="V18" s="34"/>
      <c r="W18" s="34"/>
      <c r="X18" s="34"/>
      <c r="Y18" s="34"/>
      <c r="Z18" s="31"/>
      <c r="AZ18" s="30"/>
    </row>
    <row r="19" spans="1:52" x14ac:dyDescent="0.35">
      <c r="A19" s="30"/>
      <c r="B19" s="34"/>
      <c r="C19" s="34"/>
      <c r="D19" s="34"/>
      <c r="E19" s="34"/>
      <c r="F19" s="34"/>
      <c r="G19" s="34"/>
      <c r="H19" s="34"/>
      <c r="I19" s="34"/>
      <c r="J19" s="34"/>
      <c r="K19" s="34"/>
      <c r="L19" s="34"/>
      <c r="M19" s="31"/>
      <c r="N19" s="30"/>
      <c r="O19" s="34"/>
      <c r="P19" s="34"/>
      <c r="Q19" s="34"/>
      <c r="R19" s="34"/>
      <c r="S19" s="34"/>
      <c r="T19" s="34"/>
      <c r="U19" s="34"/>
      <c r="V19" s="34"/>
      <c r="W19" s="34"/>
      <c r="X19" s="34"/>
      <c r="Y19" s="34"/>
      <c r="Z19" s="31"/>
      <c r="AZ19" s="30"/>
    </row>
    <row r="20" spans="1:52" x14ac:dyDescent="0.35">
      <c r="A20" s="30"/>
      <c r="B20" s="34"/>
      <c r="C20" s="34"/>
      <c r="D20" s="34"/>
      <c r="E20" s="34"/>
      <c r="F20" s="34"/>
      <c r="G20" s="34"/>
      <c r="H20" s="34"/>
      <c r="I20" s="34"/>
      <c r="J20" s="34"/>
      <c r="K20" s="34"/>
      <c r="L20" s="34"/>
      <c r="M20" s="31"/>
      <c r="N20" s="30"/>
      <c r="O20" s="34"/>
      <c r="P20" s="34"/>
      <c r="Q20" s="34"/>
      <c r="R20" s="34"/>
      <c r="S20" s="34"/>
      <c r="T20" s="34"/>
      <c r="U20" s="34"/>
      <c r="V20" s="34"/>
      <c r="W20" s="34"/>
      <c r="X20" s="34"/>
      <c r="Y20" s="34"/>
      <c r="Z20" s="31"/>
      <c r="AZ20" s="30"/>
    </row>
    <row r="21" spans="1:52" x14ac:dyDescent="0.35">
      <c r="A21" s="30"/>
      <c r="B21" s="34"/>
      <c r="C21" s="34"/>
      <c r="D21" s="34"/>
      <c r="E21" s="34"/>
      <c r="F21" s="34"/>
      <c r="G21" s="34"/>
      <c r="H21" s="34"/>
      <c r="I21" s="34"/>
      <c r="J21" s="34"/>
      <c r="K21" s="34"/>
      <c r="L21" s="34"/>
      <c r="M21" s="31"/>
      <c r="N21" s="30"/>
      <c r="O21" s="34"/>
      <c r="P21" s="34"/>
      <c r="Q21" s="34"/>
      <c r="R21" s="34"/>
      <c r="S21" s="34"/>
      <c r="T21" s="34"/>
      <c r="U21" s="34"/>
      <c r="V21" s="34"/>
      <c r="W21" s="34"/>
      <c r="X21" s="34"/>
      <c r="Y21" s="34"/>
      <c r="Z21" s="31"/>
      <c r="AZ21" s="30"/>
    </row>
    <row r="22" spans="1:52" x14ac:dyDescent="0.35">
      <c r="A22" s="30"/>
      <c r="B22" s="34"/>
      <c r="C22" s="34"/>
      <c r="D22" s="34"/>
      <c r="E22" s="34"/>
      <c r="F22" s="34"/>
      <c r="G22" s="34"/>
      <c r="H22" s="34"/>
      <c r="I22" s="34"/>
      <c r="J22" s="34"/>
      <c r="K22" s="34"/>
      <c r="L22" s="34"/>
      <c r="M22" s="31"/>
      <c r="N22" s="30"/>
      <c r="O22" s="34"/>
      <c r="P22" s="34"/>
      <c r="Q22" s="34"/>
      <c r="R22" s="34"/>
      <c r="S22" s="34"/>
      <c r="T22" s="34"/>
      <c r="U22" s="34"/>
      <c r="V22" s="34"/>
      <c r="W22" s="34"/>
      <c r="X22" s="34"/>
      <c r="Y22" s="34"/>
      <c r="Z22" s="31"/>
      <c r="AZ22" s="30"/>
    </row>
    <row r="23" spans="1:52" x14ac:dyDescent="0.35">
      <c r="A23" s="30"/>
      <c r="B23" s="34"/>
      <c r="C23" s="34"/>
      <c r="D23" s="34"/>
      <c r="E23" s="34"/>
      <c r="F23" s="34"/>
      <c r="G23" s="34"/>
      <c r="H23" s="34"/>
      <c r="I23" s="34"/>
      <c r="J23" s="34"/>
      <c r="K23" s="34"/>
      <c r="L23" s="34"/>
      <c r="M23" s="31"/>
      <c r="N23" s="30"/>
      <c r="O23" s="34"/>
      <c r="P23" s="34"/>
      <c r="Q23" s="34"/>
      <c r="R23" s="34"/>
      <c r="S23" s="34"/>
      <c r="T23" s="34"/>
      <c r="U23" s="34"/>
      <c r="V23" s="34"/>
      <c r="W23" s="34"/>
      <c r="X23" s="34"/>
      <c r="Y23" s="34"/>
      <c r="Z23" s="31"/>
      <c r="AZ23" s="30"/>
    </row>
    <row r="24" spans="1:52" x14ac:dyDescent="0.35">
      <c r="A24" s="30"/>
      <c r="B24" s="34"/>
      <c r="C24" s="34"/>
      <c r="D24" s="34"/>
      <c r="E24" s="34"/>
      <c r="F24" s="34"/>
      <c r="G24" s="34"/>
      <c r="H24" s="34"/>
      <c r="I24" s="34"/>
      <c r="J24" s="34"/>
      <c r="K24" s="34"/>
      <c r="L24" s="34"/>
      <c r="M24" s="31"/>
      <c r="N24" s="30"/>
      <c r="O24" s="34"/>
      <c r="P24" s="34"/>
      <c r="Q24" s="34"/>
      <c r="R24" s="34"/>
      <c r="S24" s="34"/>
      <c r="T24" s="34"/>
      <c r="U24" s="34"/>
      <c r="V24" s="34"/>
      <c r="W24" s="34"/>
      <c r="X24" s="34"/>
      <c r="Y24" s="34"/>
      <c r="Z24" s="31"/>
      <c r="AZ24" s="30"/>
    </row>
    <row r="25" spans="1:52" x14ac:dyDescent="0.35">
      <c r="A25" s="30"/>
      <c r="B25" s="34"/>
      <c r="C25" s="34"/>
      <c r="D25" s="34"/>
      <c r="E25" s="34"/>
      <c r="F25" s="34"/>
      <c r="G25" s="34"/>
      <c r="H25" s="34"/>
      <c r="I25" s="34"/>
      <c r="J25" s="34"/>
      <c r="K25" s="34"/>
      <c r="L25" s="34"/>
      <c r="M25" s="31"/>
      <c r="N25" s="30"/>
      <c r="O25" s="34"/>
      <c r="P25" s="34"/>
      <c r="Q25" s="34"/>
      <c r="R25" s="34"/>
      <c r="S25" s="34"/>
      <c r="T25" s="34"/>
      <c r="U25" s="34"/>
      <c r="V25" s="34"/>
      <c r="W25" s="34"/>
      <c r="X25" s="34"/>
      <c r="Y25" s="34"/>
      <c r="Z25" s="31"/>
      <c r="AZ25" s="30"/>
    </row>
    <row r="26" spans="1:52" x14ac:dyDescent="0.35">
      <c r="A26" s="30"/>
      <c r="B26" s="34"/>
      <c r="C26" s="34"/>
      <c r="D26" s="34"/>
      <c r="E26" s="34"/>
      <c r="F26" s="34"/>
      <c r="G26" s="34"/>
      <c r="H26" s="34"/>
      <c r="I26" s="34"/>
      <c r="J26" s="34"/>
      <c r="K26" s="34"/>
      <c r="L26" s="34"/>
      <c r="M26" s="31"/>
      <c r="N26" s="30"/>
      <c r="O26" s="34"/>
      <c r="P26" s="34"/>
      <c r="Q26" s="34"/>
      <c r="R26" s="34"/>
      <c r="S26" s="34"/>
      <c r="T26" s="34"/>
      <c r="U26" s="34"/>
      <c r="V26" s="34"/>
      <c r="W26" s="34"/>
      <c r="X26" s="34"/>
      <c r="Y26" s="34"/>
      <c r="Z26" s="31"/>
      <c r="AZ26" s="30"/>
    </row>
    <row r="27" spans="1:52" x14ac:dyDescent="0.35">
      <c r="A27" s="30"/>
      <c r="B27" s="34"/>
      <c r="C27" s="34"/>
      <c r="D27" s="34"/>
      <c r="E27" s="34"/>
      <c r="F27" s="34"/>
      <c r="G27" s="34"/>
      <c r="H27" s="34"/>
      <c r="I27" s="34"/>
      <c r="J27" s="34"/>
      <c r="K27" s="34"/>
      <c r="L27" s="34"/>
      <c r="M27" s="31"/>
      <c r="N27" s="30"/>
      <c r="O27" s="34"/>
      <c r="P27" s="34"/>
      <c r="Q27" s="34"/>
      <c r="R27" s="34"/>
      <c r="S27" s="34"/>
      <c r="T27" s="34"/>
      <c r="U27" s="34"/>
      <c r="V27" s="34"/>
      <c r="W27" s="34"/>
      <c r="X27" s="34"/>
      <c r="Y27" s="34"/>
      <c r="Z27" s="31"/>
      <c r="AZ27" s="30"/>
    </row>
    <row r="28" spans="1:52" x14ac:dyDescent="0.35">
      <c r="A28" s="30"/>
      <c r="B28" s="34"/>
      <c r="C28" s="34"/>
      <c r="D28" s="34"/>
      <c r="E28" s="34"/>
      <c r="F28" s="34"/>
      <c r="G28" s="34"/>
      <c r="H28" s="34"/>
      <c r="I28" s="34"/>
      <c r="J28" s="34"/>
      <c r="K28" s="34"/>
      <c r="L28" s="34"/>
      <c r="M28" s="31"/>
      <c r="N28" s="30"/>
      <c r="O28" s="34"/>
      <c r="P28" s="34"/>
      <c r="Q28" s="34"/>
      <c r="R28" s="34"/>
      <c r="S28" s="34"/>
      <c r="T28" s="34"/>
      <c r="U28" s="34"/>
      <c r="V28" s="34"/>
      <c r="W28" s="34"/>
      <c r="X28" s="34"/>
      <c r="Y28" s="34"/>
      <c r="Z28" s="31"/>
      <c r="AZ28" s="30"/>
    </row>
    <row r="29" spans="1:52" x14ac:dyDescent="0.35">
      <c r="A29" s="30"/>
      <c r="B29" s="34"/>
      <c r="C29" s="34"/>
      <c r="D29" s="34"/>
      <c r="E29" s="34"/>
      <c r="F29" s="34"/>
      <c r="G29" s="34"/>
      <c r="H29" s="34"/>
      <c r="I29" s="34"/>
      <c r="J29" s="34"/>
      <c r="K29" s="34"/>
      <c r="L29" s="34"/>
      <c r="M29" s="31"/>
      <c r="N29" s="30"/>
      <c r="O29" s="34"/>
      <c r="P29" s="34"/>
      <c r="Q29" s="34"/>
      <c r="R29" s="34"/>
      <c r="S29" s="34"/>
      <c r="T29" s="34"/>
      <c r="U29" s="34"/>
      <c r="V29" s="34"/>
      <c r="W29" s="34"/>
      <c r="X29" s="34"/>
      <c r="Y29" s="34"/>
      <c r="Z29" s="31"/>
      <c r="AZ29" s="30"/>
    </row>
    <row r="30" spans="1:52" x14ac:dyDescent="0.35">
      <c r="A30" s="30"/>
      <c r="B30" s="34"/>
      <c r="C30" s="34"/>
      <c r="D30" s="34"/>
      <c r="E30" s="34"/>
      <c r="F30" s="34"/>
      <c r="G30" s="34"/>
      <c r="H30" s="34"/>
      <c r="I30" s="34"/>
      <c r="J30" s="34"/>
      <c r="K30" s="34"/>
      <c r="L30" s="34"/>
      <c r="M30" s="31"/>
      <c r="N30" s="30"/>
      <c r="O30" s="34"/>
      <c r="P30" s="34"/>
      <c r="Q30" s="34"/>
      <c r="R30" s="34"/>
      <c r="S30" s="34"/>
      <c r="T30" s="34"/>
      <c r="U30" s="34"/>
      <c r="V30" s="34"/>
      <c r="W30" s="34"/>
      <c r="X30" s="34"/>
      <c r="Y30" s="34"/>
      <c r="Z30" s="31"/>
      <c r="AZ30" s="30"/>
    </row>
    <row r="31" spans="1:52" x14ac:dyDescent="0.35">
      <c r="A31" s="30"/>
      <c r="B31" s="34"/>
      <c r="C31" s="34"/>
      <c r="D31" s="34"/>
      <c r="E31" s="34"/>
      <c r="F31" s="34"/>
      <c r="G31" s="34"/>
      <c r="H31" s="34"/>
      <c r="I31" s="34"/>
      <c r="J31" s="34"/>
      <c r="K31" s="34"/>
      <c r="L31" s="34"/>
      <c r="M31" s="31"/>
      <c r="N31" s="30"/>
      <c r="O31" s="34"/>
      <c r="P31" s="34"/>
      <c r="Q31" s="34"/>
      <c r="R31" s="34"/>
      <c r="S31" s="34"/>
      <c r="T31" s="34"/>
      <c r="U31" s="34"/>
      <c r="V31" s="34"/>
      <c r="W31" s="34"/>
      <c r="X31" s="34"/>
      <c r="Y31" s="34"/>
      <c r="Z31" s="31"/>
      <c r="AZ31" s="30"/>
    </row>
    <row r="32" spans="1:52" x14ac:dyDescent="0.35">
      <c r="A32" s="30"/>
      <c r="B32" s="34"/>
      <c r="C32" s="34"/>
      <c r="D32" s="34"/>
      <c r="E32" s="34"/>
      <c r="F32" s="34"/>
      <c r="G32" s="34"/>
      <c r="H32" s="34"/>
      <c r="I32" s="34"/>
      <c r="J32" s="34"/>
      <c r="K32" s="34"/>
      <c r="L32" s="34"/>
      <c r="M32" s="31"/>
      <c r="N32" s="30"/>
      <c r="O32" s="34"/>
      <c r="P32" s="34"/>
      <c r="Q32" s="34"/>
      <c r="R32" s="34"/>
      <c r="S32" s="34"/>
      <c r="T32" s="34"/>
      <c r="U32" s="34"/>
      <c r="V32" s="34"/>
      <c r="W32" s="34"/>
      <c r="X32" s="34"/>
      <c r="Y32" s="34"/>
      <c r="Z32" s="31"/>
      <c r="AZ32" s="30"/>
    </row>
    <row r="33" spans="1:52" x14ac:dyDescent="0.35">
      <c r="A33" s="30"/>
      <c r="B33" s="34"/>
      <c r="C33" s="34"/>
      <c r="D33" s="34"/>
      <c r="E33" s="34"/>
      <c r="F33" s="34"/>
      <c r="G33" s="34"/>
      <c r="H33" s="34"/>
      <c r="I33" s="34"/>
      <c r="J33" s="34"/>
      <c r="K33" s="34"/>
      <c r="L33" s="34"/>
      <c r="M33" s="31"/>
      <c r="N33" s="30"/>
      <c r="O33" s="34"/>
      <c r="P33" s="34"/>
      <c r="Q33" s="34"/>
      <c r="R33" s="34"/>
      <c r="S33" s="34"/>
      <c r="T33" s="34"/>
      <c r="U33" s="34"/>
      <c r="V33" s="34"/>
      <c r="W33" s="34"/>
      <c r="X33" s="34"/>
      <c r="Y33" s="34"/>
      <c r="Z33" s="31"/>
      <c r="AZ33" s="30"/>
    </row>
    <row r="34" spans="1:52" x14ac:dyDescent="0.35">
      <c r="A34" s="30" t="s">
        <v>24</v>
      </c>
      <c r="B34" s="34"/>
      <c r="C34" s="34"/>
      <c r="D34" s="34"/>
      <c r="E34" s="34"/>
      <c r="F34" s="34"/>
      <c r="G34" s="34"/>
      <c r="H34" s="34"/>
      <c r="I34" s="34"/>
      <c r="J34" s="34"/>
      <c r="K34" s="34"/>
      <c r="L34" s="34"/>
      <c r="M34" s="31"/>
      <c r="N34" s="30"/>
      <c r="O34" s="34"/>
      <c r="P34" s="34"/>
      <c r="Q34" s="34"/>
      <c r="R34" s="34"/>
      <c r="S34" s="34"/>
      <c r="T34" s="34"/>
      <c r="U34" s="34"/>
      <c r="V34" s="34"/>
      <c r="W34" s="34"/>
      <c r="X34" s="34"/>
      <c r="Y34" s="34"/>
      <c r="Z34" s="31"/>
      <c r="AZ34" s="30"/>
    </row>
    <row r="35" spans="1:52" x14ac:dyDescent="0.35">
      <c r="A35" s="30" t="s">
        <v>24</v>
      </c>
      <c r="B35" s="34"/>
      <c r="C35" s="34"/>
      <c r="D35" s="34"/>
      <c r="E35" s="34"/>
      <c r="F35" s="34"/>
      <c r="G35" s="34"/>
      <c r="H35" s="34"/>
      <c r="I35" s="34"/>
      <c r="J35" s="34"/>
      <c r="K35" s="34"/>
      <c r="L35" s="34"/>
      <c r="M35" s="31"/>
      <c r="N35" s="30"/>
      <c r="O35" s="34"/>
      <c r="P35" s="34"/>
      <c r="Q35" s="34"/>
      <c r="R35" s="34"/>
      <c r="S35" s="34"/>
      <c r="T35" s="34"/>
      <c r="U35" s="34"/>
      <c r="V35" s="34"/>
      <c r="W35" s="34"/>
      <c r="X35" s="34"/>
      <c r="Y35" s="34"/>
      <c r="Z35" s="31"/>
      <c r="AZ35" s="30"/>
    </row>
    <row r="36" spans="1:52" x14ac:dyDescent="0.35">
      <c r="A36" s="30" t="s">
        <v>24</v>
      </c>
      <c r="B36" s="34"/>
      <c r="C36" s="34"/>
      <c r="D36" s="34"/>
      <c r="E36" s="34"/>
      <c r="F36" s="34"/>
      <c r="G36" s="34"/>
      <c r="H36" s="34"/>
      <c r="I36" s="34"/>
      <c r="J36" s="34"/>
      <c r="K36" s="34"/>
      <c r="L36" s="34"/>
      <c r="M36" s="31"/>
      <c r="N36" s="30"/>
      <c r="O36" s="34"/>
      <c r="P36" s="34"/>
      <c r="Q36" s="34"/>
      <c r="R36" s="34"/>
      <c r="S36" s="34"/>
      <c r="T36" s="34"/>
      <c r="U36" s="34"/>
      <c r="V36" s="34"/>
      <c r="W36" s="34"/>
      <c r="X36" s="34"/>
      <c r="Y36" s="34"/>
      <c r="Z36" s="31"/>
      <c r="AZ36" s="30"/>
    </row>
    <row r="37" spans="1:52" x14ac:dyDescent="0.35">
      <c r="A37" s="30" t="s">
        <v>24</v>
      </c>
      <c r="B37" s="34"/>
      <c r="C37" s="34"/>
      <c r="D37" s="34"/>
      <c r="E37" s="34"/>
      <c r="F37" s="34"/>
      <c r="G37" s="34"/>
      <c r="H37" s="34"/>
      <c r="I37" s="34"/>
      <c r="J37" s="34"/>
      <c r="K37" s="34"/>
      <c r="L37" s="34"/>
      <c r="M37" s="31"/>
      <c r="N37" s="30"/>
      <c r="O37" s="34"/>
      <c r="P37" s="34"/>
      <c r="Q37" s="34"/>
      <c r="R37" s="34"/>
      <c r="S37" s="34"/>
      <c r="T37" s="34"/>
      <c r="U37" s="34"/>
      <c r="V37" s="34"/>
      <c r="W37" s="34"/>
      <c r="X37" s="34"/>
      <c r="Y37" s="34"/>
      <c r="Z37" s="31"/>
      <c r="AZ37" s="30"/>
    </row>
    <row r="38" spans="1:52" x14ac:dyDescent="0.35">
      <c r="A38" s="30" t="s">
        <v>24</v>
      </c>
      <c r="B38" s="34"/>
      <c r="C38" s="34"/>
      <c r="D38" s="34"/>
      <c r="E38" s="34"/>
      <c r="F38" s="34"/>
      <c r="G38" s="34"/>
      <c r="H38" s="34"/>
      <c r="I38" s="34"/>
      <c r="J38" s="34"/>
      <c r="K38" s="34"/>
      <c r="L38" s="34"/>
      <c r="M38" s="31"/>
      <c r="N38" s="30"/>
      <c r="O38" s="34"/>
      <c r="P38" s="34"/>
      <c r="Q38" s="34"/>
      <c r="R38" s="34"/>
      <c r="S38" s="34"/>
      <c r="T38" s="34"/>
      <c r="U38" s="34"/>
      <c r="V38" s="34"/>
      <c r="W38" s="34"/>
      <c r="X38" s="34"/>
      <c r="Y38" s="34"/>
      <c r="Z38" s="31"/>
      <c r="AZ38" s="30"/>
    </row>
    <row r="39" spans="1:52" x14ac:dyDescent="0.35">
      <c r="A39" s="30" t="s">
        <v>24</v>
      </c>
      <c r="B39" s="34"/>
      <c r="C39" s="34"/>
      <c r="D39" s="34"/>
      <c r="E39" s="34"/>
      <c r="F39" s="34"/>
      <c r="G39" s="34"/>
      <c r="H39" s="34"/>
      <c r="I39" s="34"/>
      <c r="J39" s="34"/>
      <c r="K39" s="34"/>
      <c r="L39" s="34"/>
      <c r="M39" s="31"/>
      <c r="N39" s="30"/>
      <c r="O39" s="34"/>
      <c r="P39" s="34"/>
      <c r="Q39" s="34"/>
      <c r="R39" s="34"/>
      <c r="S39" s="34"/>
      <c r="T39" s="34"/>
      <c r="U39" s="34"/>
      <c r="V39" s="34"/>
      <c r="W39" s="34"/>
      <c r="X39" s="34"/>
      <c r="Y39" s="34"/>
      <c r="Z39" s="31"/>
      <c r="AZ39" s="30"/>
    </row>
    <row r="40" spans="1:52" x14ac:dyDescent="0.35">
      <c r="A40" s="26" t="s">
        <v>24</v>
      </c>
      <c r="AZ40" s="26"/>
    </row>
    <row r="41" spans="1:52" x14ac:dyDescent="0.35">
      <c r="A41" s="26" t="s">
        <v>24</v>
      </c>
      <c r="AZ41" s="26"/>
    </row>
    <row r="42" spans="1:52" x14ac:dyDescent="0.35">
      <c r="A42" s="26" t="s">
        <v>24</v>
      </c>
      <c r="AZ42" s="26"/>
    </row>
    <row r="43" spans="1:52" x14ac:dyDescent="0.35">
      <c r="A43" s="26" t="s">
        <v>24</v>
      </c>
      <c r="AZ43" s="26"/>
    </row>
    <row r="44" spans="1:52" x14ac:dyDescent="0.35">
      <c r="A44" s="26" t="s">
        <v>24</v>
      </c>
      <c r="AZ44" s="26"/>
    </row>
    <row r="45" spans="1:52" x14ac:dyDescent="0.35">
      <c r="A45" s="26" t="s">
        <v>24</v>
      </c>
      <c r="AZ45" s="26"/>
    </row>
    <row r="46" spans="1:52" x14ac:dyDescent="0.35">
      <c r="A46" s="26" t="s">
        <v>24</v>
      </c>
      <c r="AZ46" s="26"/>
    </row>
    <row r="47" spans="1:52" x14ac:dyDescent="0.35">
      <c r="A47" s="26" t="s">
        <v>24</v>
      </c>
      <c r="AZ47" s="26"/>
    </row>
    <row r="48" spans="1:52" x14ac:dyDescent="0.35">
      <c r="A48" s="26" t="s">
        <v>24</v>
      </c>
      <c r="AZ48" s="26"/>
    </row>
    <row r="49" spans="1:52" x14ac:dyDescent="0.35">
      <c r="A49" s="26" t="s">
        <v>24</v>
      </c>
      <c r="AZ49" s="26"/>
    </row>
    <row r="50" spans="1:52" x14ac:dyDescent="0.35">
      <c r="A50" s="26" t="s">
        <v>24</v>
      </c>
      <c r="AZ50" s="26"/>
    </row>
    <row r="51" spans="1:52" x14ac:dyDescent="0.35">
      <c r="A51" s="26" t="s">
        <v>24</v>
      </c>
      <c r="AZ51" s="26"/>
    </row>
    <row r="52" spans="1:52" x14ac:dyDescent="0.35">
      <c r="A52" s="26" t="s">
        <v>24</v>
      </c>
      <c r="AZ52" s="26"/>
    </row>
    <row r="53" spans="1:52" x14ac:dyDescent="0.35">
      <c r="A53" s="26" t="s">
        <v>24</v>
      </c>
      <c r="AZ53" s="26"/>
    </row>
    <row r="54" spans="1:52" x14ac:dyDescent="0.35">
      <c r="A54" s="26" t="s">
        <v>24</v>
      </c>
      <c r="AZ54" s="26"/>
    </row>
    <row r="55" spans="1:52" x14ac:dyDescent="0.35">
      <c r="A55" s="26" t="s">
        <v>24</v>
      </c>
      <c r="AZ55" s="26"/>
    </row>
    <row r="56" spans="1:52" x14ac:dyDescent="0.35">
      <c r="A56" s="26" t="s">
        <v>24</v>
      </c>
      <c r="AZ56" s="26"/>
    </row>
    <row r="57" spans="1:52" x14ac:dyDescent="0.35">
      <c r="A57" s="26" t="s">
        <v>24</v>
      </c>
      <c r="AZ57" s="26"/>
    </row>
    <row r="58" spans="1:52" x14ac:dyDescent="0.35">
      <c r="A58" s="26" t="s">
        <v>24</v>
      </c>
      <c r="AZ58" s="26"/>
    </row>
    <row r="59" spans="1:52" x14ac:dyDescent="0.35">
      <c r="A59" s="26" t="s">
        <v>24</v>
      </c>
      <c r="AZ59" s="26"/>
    </row>
    <row r="60" spans="1:52" x14ac:dyDescent="0.35">
      <c r="A60" s="26" t="s">
        <v>24</v>
      </c>
      <c r="AZ60" s="26"/>
    </row>
    <row r="61" spans="1:52" x14ac:dyDescent="0.35">
      <c r="A61" s="26" t="s">
        <v>24</v>
      </c>
      <c r="AZ61" s="26"/>
    </row>
    <row r="62" spans="1:52" x14ac:dyDescent="0.35">
      <c r="A62" s="26" t="s">
        <v>24</v>
      </c>
      <c r="AZ62" s="26"/>
    </row>
    <row r="63" spans="1:52" x14ac:dyDescent="0.35">
      <c r="A63" s="26" t="s">
        <v>24</v>
      </c>
      <c r="AZ63" s="26"/>
    </row>
    <row r="64" spans="1:52" x14ac:dyDescent="0.35">
      <c r="A64" s="26" t="s">
        <v>24</v>
      </c>
      <c r="AZ64" s="26"/>
    </row>
    <row r="65" spans="1:52" x14ac:dyDescent="0.35">
      <c r="A65" s="26" t="s">
        <v>24</v>
      </c>
      <c r="AZ65" s="26"/>
    </row>
    <row r="66" spans="1:52" x14ac:dyDescent="0.35">
      <c r="A66" s="26" t="s">
        <v>24</v>
      </c>
      <c r="AZ66" s="26"/>
    </row>
    <row r="67" spans="1:52" x14ac:dyDescent="0.35">
      <c r="A67" s="26" t="s">
        <v>24</v>
      </c>
      <c r="AZ67" s="26"/>
    </row>
    <row r="68" spans="1:52" x14ac:dyDescent="0.35">
      <c r="A68" s="26" t="s">
        <v>24</v>
      </c>
      <c r="AZ68" s="26"/>
    </row>
    <row r="69" spans="1:52" x14ac:dyDescent="0.35">
      <c r="A69" s="26" t="s">
        <v>24</v>
      </c>
      <c r="AZ69" s="26"/>
    </row>
    <row r="70" spans="1:52" x14ac:dyDescent="0.35">
      <c r="A70" s="26" t="s">
        <v>24</v>
      </c>
      <c r="AZ70" s="26"/>
    </row>
    <row r="71" spans="1:52" x14ac:dyDescent="0.35">
      <c r="A71" s="26" t="s">
        <v>24</v>
      </c>
      <c r="AZ71" s="26"/>
    </row>
    <row r="72" spans="1:52" x14ac:dyDescent="0.35">
      <c r="A72" s="26" t="s">
        <v>24</v>
      </c>
      <c r="AZ72" s="26"/>
    </row>
    <row r="73" spans="1:52" x14ac:dyDescent="0.35">
      <c r="A73" s="26" t="s">
        <v>24</v>
      </c>
    </row>
    <row r="74" spans="1:52" x14ac:dyDescent="0.35">
      <c r="A74" s="26" t="s">
        <v>24</v>
      </c>
    </row>
    <row r="75" spans="1:52" x14ac:dyDescent="0.35">
      <c r="A75" s="26" t="s">
        <v>24</v>
      </c>
    </row>
    <row r="76" spans="1:52" x14ac:dyDescent="0.35">
      <c r="A76" s="26" t="s">
        <v>24</v>
      </c>
    </row>
    <row r="77" spans="1:52" x14ac:dyDescent="0.35">
      <c r="A77" s="26" t="s">
        <v>24</v>
      </c>
    </row>
    <row r="78" spans="1:52" x14ac:dyDescent="0.35">
      <c r="A78" s="26" t="s">
        <v>24</v>
      </c>
    </row>
    <row r="79" spans="1:52" x14ac:dyDescent="0.35">
      <c r="A79" s="26" t="s">
        <v>24</v>
      </c>
    </row>
    <row r="80" spans="1:52" x14ac:dyDescent="0.35">
      <c r="A80" s="26" t="s">
        <v>24</v>
      </c>
    </row>
    <row r="81" spans="1:1" x14ac:dyDescent="0.35">
      <c r="A81" s="26" t="s">
        <v>24</v>
      </c>
    </row>
    <row r="82" spans="1:1" x14ac:dyDescent="0.35">
      <c r="A82" s="26" t="s">
        <v>24</v>
      </c>
    </row>
    <row r="83" spans="1:1" x14ac:dyDescent="0.35">
      <c r="A83" s="26" t="s">
        <v>24</v>
      </c>
    </row>
    <row r="84" spans="1:1" x14ac:dyDescent="0.35">
      <c r="A84" s="26" t="s">
        <v>24</v>
      </c>
    </row>
    <row r="85" spans="1:1" x14ac:dyDescent="0.35">
      <c r="A85" s="26" t="s">
        <v>24</v>
      </c>
    </row>
    <row r="86" spans="1:1" x14ac:dyDescent="0.35">
      <c r="A86" s="26" t="s">
        <v>24</v>
      </c>
    </row>
    <row r="87" spans="1:1" x14ac:dyDescent="0.35">
      <c r="A87" s="26" t="s">
        <v>24</v>
      </c>
    </row>
  </sheetData>
  <mergeCells count="2">
    <mergeCell ref="B1:L1"/>
    <mergeCell ref="O1:Y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D197"/>
  <sheetViews>
    <sheetView workbookViewId="0">
      <selection activeCell="G29" sqref="G29"/>
    </sheetView>
  </sheetViews>
  <sheetFormatPr baseColWidth="10" defaultRowHeight="14.5" x14ac:dyDescent="0.35"/>
  <cols>
    <col min="1" max="4" width="15.453125" style="35" customWidth="1"/>
  </cols>
  <sheetData>
    <row r="1" spans="1:4" x14ac:dyDescent="0.35">
      <c r="A1" s="40" t="e">
        <f>CONCATENATE("Tableau des capacités réservées au 31 décembre ",TEXT(#REF!,"0"))</f>
        <v>#REF!</v>
      </c>
      <c r="B1" s="40"/>
      <c r="C1" s="40"/>
      <c r="D1" s="40"/>
    </row>
    <row r="2" spans="1:4" x14ac:dyDescent="0.35">
      <c r="A2" s="19" t="s">
        <v>41</v>
      </c>
      <c r="B2" s="19" t="s">
        <v>45</v>
      </c>
      <c r="C2" s="19" t="s">
        <v>42</v>
      </c>
      <c r="D2" s="19" t="s">
        <v>43</v>
      </c>
    </row>
    <row r="3" spans="1:4" x14ac:dyDescent="0.35">
      <c r="A3" s="34" t="s">
        <v>79</v>
      </c>
      <c r="B3" s="36">
        <v>9</v>
      </c>
      <c r="C3" s="36">
        <v>2.2999999999999998</v>
      </c>
      <c r="D3" s="36">
        <v>6.7</v>
      </c>
    </row>
    <row r="4" spans="1:4" x14ac:dyDescent="0.35">
      <c r="A4" s="34" t="s">
        <v>80</v>
      </c>
      <c r="B4" s="36">
        <v>4</v>
      </c>
      <c r="C4" s="36">
        <v>3.2</v>
      </c>
      <c r="D4" s="36">
        <v>0.8</v>
      </c>
    </row>
    <row r="5" spans="1:4" x14ac:dyDescent="0.35">
      <c r="A5" s="34" t="s">
        <v>81</v>
      </c>
      <c r="B5" s="36">
        <v>8.5</v>
      </c>
      <c r="C5" s="36">
        <v>8</v>
      </c>
      <c r="D5" s="36">
        <v>0.5</v>
      </c>
    </row>
    <row r="6" spans="1:4" x14ac:dyDescent="0.35">
      <c r="A6" s="34" t="s">
        <v>82</v>
      </c>
      <c r="B6" s="36">
        <v>8</v>
      </c>
      <c r="C6" s="36">
        <v>4.2</v>
      </c>
      <c r="D6" s="36">
        <v>3.8</v>
      </c>
    </row>
    <row r="7" spans="1:4" x14ac:dyDescent="0.35">
      <c r="A7" s="34" t="s">
        <v>83</v>
      </c>
      <c r="B7" s="36">
        <v>2</v>
      </c>
      <c r="C7" s="36">
        <v>1.7</v>
      </c>
      <c r="D7" s="36">
        <v>0.3</v>
      </c>
    </row>
    <row r="8" spans="1:4" x14ac:dyDescent="0.35">
      <c r="A8" s="34" t="s">
        <v>84</v>
      </c>
      <c r="B8" s="36">
        <v>2.5</v>
      </c>
      <c r="C8" s="36">
        <v>0</v>
      </c>
      <c r="D8" s="36">
        <v>2.5</v>
      </c>
    </row>
    <row r="9" spans="1:4" x14ac:dyDescent="0.35">
      <c r="A9" s="34" t="s">
        <v>85</v>
      </c>
      <c r="B9" s="36">
        <v>3.5</v>
      </c>
      <c r="C9" s="36">
        <v>2.8</v>
      </c>
      <c r="D9" s="36">
        <v>0.7</v>
      </c>
    </row>
    <row r="10" spans="1:4" x14ac:dyDescent="0.35">
      <c r="A10" s="34" t="s">
        <v>86</v>
      </c>
      <c r="B10" s="36">
        <v>1</v>
      </c>
      <c r="C10" s="36">
        <v>0.30000000000000004</v>
      </c>
      <c r="D10" s="36">
        <v>0.7</v>
      </c>
    </row>
    <row r="11" spans="1:4" x14ac:dyDescent="0.35">
      <c r="A11" s="34" t="s">
        <v>87</v>
      </c>
      <c r="B11" s="36">
        <v>0</v>
      </c>
      <c r="C11" s="36">
        <v>0</v>
      </c>
      <c r="D11" s="36">
        <v>0</v>
      </c>
    </row>
    <row r="12" spans="1:4" x14ac:dyDescent="0.35">
      <c r="A12" s="34" t="s">
        <v>88</v>
      </c>
      <c r="B12" s="36">
        <v>1</v>
      </c>
      <c r="C12" s="36">
        <v>9.9999999999999978E-2</v>
      </c>
      <c r="D12" s="36">
        <v>0.9</v>
      </c>
    </row>
    <row r="13" spans="1:4" x14ac:dyDescent="0.35">
      <c r="A13" s="34" t="s">
        <v>89</v>
      </c>
      <c r="B13" s="36">
        <v>13</v>
      </c>
      <c r="C13" s="36">
        <v>12.5</v>
      </c>
      <c r="D13" s="36">
        <v>0.5</v>
      </c>
    </row>
    <row r="14" spans="1:4" x14ac:dyDescent="0.35">
      <c r="A14" s="34" t="s">
        <v>90</v>
      </c>
      <c r="B14" s="36">
        <v>1.5</v>
      </c>
      <c r="C14" s="36">
        <v>1.2</v>
      </c>
      <c r="D14" s="36">
        <v>0.3</v>
      </c>
    </row>
    <row r="15" spans="1:4" x14ac:dyDescent="0.35">
      <c r="A15" s="34" t="s">
        <v>91</v>
      </c>
      <c r="B15" s="36">
        <v>1</v>
      </c>
      <c r="C15" s="36">
        <v>0.4</v>
      </c>
      <c r="D15" s="36">
        <v>0.6</v>
      </c>
    </row>
    <row r="16" spans="1:4" x14ac:dyDescent="0.35">
      <c r="A16" s="34" t="s">
        <v>92</v>
      </c>
      <c r="B16" s="36">
        <v>5</v>
      </c>
      <c r="C16" s="36">
        <v>2.5</v>
      </c>
      <c r="D16" s="36">
        <v>2.5</v>
      </c>
    </row>
    <row r="17" spans="1:4" x14ac:dyDescent="0.35">
      <c r="A17" s="34" t="s">
        <v>93</v>
      </c>
      <c r="B17" s="36">
        <v>0.5</v>
      </c>
      <c r="C17" s="36">
        <v>0.2</v>
      </c>
      <c r="D17" s="36">
        <v>0.3</v>
      </c>
    </row>
    <row r="18" spans="1:4" x14ac:dyDescent="0.35">
      <c r="A18" s="34" t="s">
        <v>94</v>
      </c>
      <c r="B18" s="36">
        <v>0.5</v>
      </c>
      <c r="C18" s="36">
        <v>9.9999999999999978E-2</v>
      </c>
      <c r="D18" s="36">
        <v>0.4</v>
      </c>
    </row>
    <row r="19" spans="1:4" x14ac:dyDescent="0.35">
      <c r="A19" s="34" t="s">
        <v>95</v>
      </c>
      <c r="B19" s="36">
        <v>0.5</v>
      </c>
      <c r="C19" s="36">
        <v>0.3</v>
      </c>
      <c r="D19" s="36">
        <v>0.2</v>
      </c>
    </row>
    <row r="20" spans="1:4" x14ac:dyDescent="0.35">
      <c r="A20" s="34" t="s">
        <v>96</v>
      </c>
      <c r="B20" s="36">
        <v>1</v>
      </c>
      <c r="C20" s="36">
        <v>1</v>
      </c>
      <c r="D20" s="36">
        <v>0</v>
      </c>
    </row>
    <row r="21" spans="1:4" x14ac:dyDescent="0.35">
      <c r="A21" s="34" t="s">
        <v>97</v>
      </c>
      <c r="B21" s="36">
        <v>15</v>
      </c>
      <c r="C21" s="36">
        <v>13.6</v>
      </c>
      <c r="D21" s="36">
        <v>1.4</v>
      </c>
    </row>
    <row r="22" spans="1:4" x14ac:dyDescent="0.35">
      <c r="A22" s="34" t="s">
        <v>98</v>
      </c>
      <c r="B22" s="36">
        <v>1</v>
      </c>
      <c r="C22" s="36">
        <v>0.7</v>
      </c>
      <c r="D22" s="36">
        <v>0.3</v>
      </c>
    </row>
    <row r="23" spans="1:4" x14ac:dyDescent="0.35">
      <c r="A23" s="34" t="s">
        <v>99</v>
      </c>
      <c r="B23" s="36">
        <v>0.5</v>
      </c>
      <c r="C23" s="36">
        <v>0</v>
      </c>
      <c r="D23" s="36">
        <v>0.5</v>
      </c>
    </row>
    <row r="24" spans="1:4" x14ac:dyDescent="0.35">
      <c r="A24" s="34" t="s">
        <v>100</v>
      </c>
      <c r="B24" s="36">
        <v>3.5</v>
      </c>
      <c r="C24" s="36">
        <v>1.2999999999999998</v>
      </c>
      <c r="D24" s="36">
        <v>2.2000000000000002</v>
      </c>
    </row>
    <row r="25" spans="1:4" x14ac:dyDescent="0.35">
      <c r="A25" s="34" t="s">
        <v>101</v>
      </c>
      <c r="B25" s="36">
        <v>0.5</v>
      </c>
      <c r="C25" s="36">
        <v>0.4</v>
      </c>
      <c r="D25" s="36">
        <v>0.1</v>
      </c>
    </row>
    <row r="26" spans="1:4" x14ac:dyDescent="0.35">
      <c r="A26" s="34" t="s">
        <v>102</v>
      </c>
      <c r="B26" s="36">
        <v>2</v>
      </c>
      <c r="C26" s="36">
        <v>1.2</v>
      </c>
      <c r="D26" s="36">
        <v>0.8</v>
      </c>
    </row>
    <row r="27" spans="1:4" x14ac:dyDescent="0.35">
      <c r="A27" s="34" t="s">
        <v>103</v>
      </c>
      <c r="B27" s="36">
        <v>31</v>
      </c>
      <c r="C27" s="36">
        <v>29.8</v>
      </c>
      <c r="D27" s="36">
        <v>1.2</v>
      </c>
    </row>
    <row r="28" spans="1:4" x14ac:dyDescent="0.35">
      <c r="A28" s="34" t="s">
        <v>104</v>
      </c>
      <c r="B28" s="36">
        <v>3</v>
      </c>
      <c r="C28" s="36">
        <v>0</v>
      </c>
      <c r="D28" s="36">
        <v>3</v>
      </c>
    </row>
    <row r="29" spans="1:4" x14ac:dyDescent="0.35">
      <c r="A29" s="34" t="s">
        <v>105</v>
      </c>
      <c r="B29" s="36">
        <v>20</v>
      </c>
      <c r="C29" s="36">
        <v>11.5</v>
      </c>
      <c r="D29" s="36">
        <v>8.5</v>
      </c>
    </row>
    <row r="30" spans="1:4" x14ac:dyDescent="0.35">
      <c r="A30" s="34" t="s">
        <v>106</v>
      </c>
      <c r="B30" s="36">
        <v>27.2</v>
      </c>
      <c r="C30" s="36">
        <v>26.8</v>
      </c>
      <c r="D30" s="36">
        <v>0.4</v>
      </c>
    </row>
    <row r="31" spans="1:4" x14ac:dyDescent="0.35">
      <c r="A31" s="34" t="s">
        <v>107</v>
      </c>
      <c r="B31" s="36">
        <v>0.5</v>
      </c>
      <c r="C31" s="36">
        <v>0</v>
      </c>
      <c r="D31" s="36">
        <v>0.5</v>
      </c>
    </row>
    <row r="32" spans="1:4" x14ac:dyDescent="0.35">
      <c r="A32" s="34" t="s">
        <v>108</v>
      </c>
      <c r="B32" s="36">
        <v>0</v>
      </c>
      <c r="C32" s="36">
        <v>0</v>
      </c>
      <c r="D32" s="36">
        <v>0</v>
      </c>
    </row>
    <row r="33" spans="1:4" x14ac:dyDescent="0.35">
      <c r="A33" s="34" t="s">
        <v>109</v>
      </c>
      <c r="B33" s="36">
        <v>0</v>
      </c>
      <c r="C33" s="36">
        <v>0</v>
      </c>
      <c r="D33" s="36">
        <v>0</v>
      </c>
    </row>
    <row r="34" spans="1:4" x14ac:dyDescent="0.35">
      <c r="A34" s="34" t="s">
        <v>110</v>
      </c>
      <c r="B34" s="36">
        <v>0.5</v>
      </c>
      <c r="C34" s="36">
        <v>0</v>
      </c>
      <c r="D34" s="36">
        <v>0.5</v>
      </c>
    </row>
    <row r="35" spans="1:4" x14ac:dyDescent="0.35">
      <c r="A35" s="34" t="s">
        <v>111</v>
      </c>
      <c r="B35" s="36">
        <v>1.3</v>
      </c>
      <c r="C35" s="36">
        <v>0.70000000000000007</v>
      </c>
      <c r="D35" s="36">
        <v>0.6</v>
      </c>
    </row>
    <row r="36" spans="1:4" x14ac:dyDescent="0.35">
      <c r="A36" s="34" t="s">
        <v>112</v>
      </c>
      <c r="B36" s="36">
        <v>3.5</v>
      </c>
      <c r="C36" s="36">
        <v>3.3</v>
      </c>
      <c r="D36" s="36">
        <v>0.2</v>
      </c>
    </row>
    <row r="37" spans="1:4" x14ac:dyDescent="0.35">
      <c r="A37" s="34" t="s">
        <v>113</v>
      </c>
      <c r="B37" s="36">
        <v>0</v>
      </c>
      <c r="C37" s="36">
        <v>0</v>
      </c>
      <c r="D37" s="36">
        <v>0</v>
      </c>
    </row>
    <row r="38" spans="1:4" x14ac:dyDescent="0.35">
      <c r="A38" s="34" t="s">
        <v>114</v>
      </c>
      <c r="B38" s="36">
        <v>13.5</v>
      </c>
      <c r="C38" s="36">
        <v>13.4</v>
      </c>
      <c r="D38" s="36">
        <v>0.1</v>
      </c>
    </row>
    <row r="39" spans="1:4" x14ac:dyDescent="0.35">
      <c r="A39" s="34" t="s">
        <v>115</v>
      </c>
      <c r="B39" s="36">
        <v>7.2</v>
      </c>
      <c r="C39" s="36">
        <v>6.8</v>
      </c>
      <c r="D39" s="36">
        <v>0.4</v>
      </c>
    </row>
    <row r="40" spans="1:4" x14ac:dyDescent="0.35">
      <c r="A40" s="34" t="s">
        <v>116</v>
      </c>
      <c r="B40" s="36">
        <v>1.3</v>
      </c>
      <c r="C40" s="36">
        <v>0.8</v>
      </c>
      <c r="D40" s="36">
        <v>0.5</v>
      </c>
    </row>
    <row r="41" spans="1:4" x14ac:dyDescent="0.35">
      <c r="A41" s="34" t="s">
        <v>117</v>
      </c>
      <c r="B41" s="36">
        <v>1.5</v>
      </c>
      <c r="C41" s="36">
        <v>1.3</v>
      </c>
      <c r="D41" s="36">
        <v>0.2</v>
      </c>
    </row>
    <row r="42" spans="1:4" x14ac:dyDescent="0.35">
      <c r="A42" s="34" t="s">
        <v>118</v>
      </c>
      <c r="B42" s="36">
        <v>1.5</v>
      </c>
      <c r="C42" s="36">
        <v>1.1000000000000001</v>
      </c>
      <c r="D42" s="36">
        <v>0.4</v>
      </c>
    </row>
    <row r="43" spans="1:4" x14ac:dyDescent="0.35">
      <c r="A43" s="34" t="s">
        <v>119</v>
      </c>
      <c r="B43" s="36">
        <v>2.5</v>
      </c>
      <c r="C43" s="36">
        <v>1.5</v>
      </c>
      <c r="D43" s="36">
        <v>1</v>
      </c>
    </row>
    <row r="44" spans="1:4" x14ac:dyDescent="0.35">
      <c r="A44" s="34" t="s">
        <v>120</v>
      </c>
      <c r="B44" s="36">
        <v>1.5</v>
      </c>
      <c r="C44" s="36">
        <v>0</v>
      </c>
      <c r="D44" s="36">
        <v>1.5</v>
      </c>
    </row>
    <row r="45" spans="1:4" x14ac:dyDescent="0.35">
      <c r="A45" s="34" t="s">
        <v>121</v>
      </c>
      <c r="B45" s="36">
        <v>0</v>
      </c>
      <c r="C45" s="36">
        <v>0</v>
      </c>
      <c r="D45" s="36">
        <v>0</v>
      </c>
    </row>
    <row r="46" spans="1:4" x14ac:dyDescent="0.35">
      <c r="A46" s="34" t="s">
        <v>122</v>
      </c>
      <c r="B46" s="36">
        <v>0.3</v>
      </c>
      <c r="C46" s="36">
        <v>0.19999999999999998</v>
      </c>
      <c r="D46" s="36">
        <v>0.1</v>
      </c>
    </row>
    <row r="47" spans="1:4" x14ac:dyDescent="0.35">
      <c r="A47" s="34" t="s">
        <v>123</v>
      </c>
      <c r="B47" s="36">
        <v>4</v>
      </c>
      <c r="C47" s="36">
        <v>0.20000000000000018</v>
      </c>
      <c r="D47" s="36">
        <v>3.8</v>
      </c>
    </row>
    <row r="48" spans="1:4" x14ac:dyDescent="0.35">
      <c r="A48" s="34" t="s">
        <v>124</v>
      </c>
      <c r="B48" s="36">
        <v>0</v>
      </c>
      <c r="C48" s="36">
        <v>0</v>
      </c>
      <c r="D48" s="36">
        <v>0</v>
      </c>
    </row>
    <row r="49" spans="1:4" x14ac:dyDescent="0.35">
      <c r="A49" s="34" t="s">
        <v>125</v>
      </c>
      <c r="B49" s="36">
        <v>2</v>
      </c>
      <c r="C49" s="36">
        <v>0.19999999999999996</v>
      </c>
      <c r="D49" s="36">
        <v>1.8</v>
      </c>
    </row>
    <row r="50" spans="1:4" x14ac:dyDescent="0.35">
      <c r="A50" s="34" t="s">
        <v>126</v>
      </c>
      <c r="B50" s="36">
        <v>0.5</v>
      </c>
      <c r="C50" s="36">
        <v>0</v>
      </c>
      <c r="D50" s="36">
        <v>0.5</v>
      </c>
    </row>
    <row r="51" spans="1:4" x14ac:dyDescent="0.35">
      <c r="A51" s="34" t="s">
        <v>127</v>
      </c>
      <c r="B51" s="36">
        <v>0</v>
      </c>
      <c r="C51" s="36">
        <v>0</v>
      </c>
      <c r="D51" s="36">
        <v>0</v>
      </c>
    </row>
    <row r="52" spans="1:4" x14ac:dyDescent="0.35">
      <c r="A52" s="34" t="s">
        <v>128</v>
      </c>
      <c r="B52" s="36">
        <v>1.6</v>
      </c>
      <c r="C52" s="36">
        <v>1.6</v>
      </c>
      <c r="D52" s="36">
        <v>0</v>
      </c>
    </row>
    <row r="53" spans="1:4" x14ac:dyDescent="0.35">
      <c r="A53" s="34" t="s">
        <v>129</v>
      </c>
      <c r="B53" s="36">
        <v>3.2</v>
      </c>
      <c r="C53" s="36">
        <v>3</v>
      </c>
      <c r="D53" s="36">
        <v>0.2</v>
      </c>
    </row>
    <row r="54" spans="1:4" x14ac:dyDescent="0.35">
      <c r="A54" s="34" t="s">
        <v>130</v>
      </c>
      <c r="B54" s="36">
        <v>15.5</v>
      </c>
      <c r="C54" s="36">
        <v>14.3</v>
      </c>
      <c r="D54" s="36">
        <v>1.2</v>
      </c>
    </row>
    <row r="55" spans="1:4" x14ac:dyDescent="0.35">
      <c r="A55" s="34" t="s">
        <v>131</v>
      </c>
      <c r="B55" s="36">
        <v>4.5</v>
      </c>
      <c r="C55" s="36">
        <v>4.2</v>
      </c>
      <c r="D55" s="36">
        <v>0.3</v>
      </c>
    </row>
    <row r="56" spans="1:4" x14ac:dyDescent="0.35">
      <c r="A56" s="34" t="s">
        <v>132</v>
      </c>
      <c r="B56" s="36">
        <v>23.5</v>
      </c>
      <c r="C56" s="36">
        <v>21.1</v>
      </c>
      <c r="D56" s="36">
        <v>2.4</v>
      </c>
    </row>
    <row r="57" spans="1:4" x14ac:dyDescent="0.35">
      <c r="A57" s="34" t="s">
        <v>133</v>
      </c>
      <c r="B57" s="36">
        <v>0</v>
      </c>
      <c r="C57" s="36">
        <v>0</v>
      </c>
      <c r="D57" s="36">
        <v>0</v>
      </c>
    </row>
    <row r="58" spans="1:4" x14ac:dyDescent="0.35">
      <c r="A58" s="34" t="s">
        <v>134</v>
      </c>
      <c r="B58" s="36">
        <v>26.7</v>
      </c>
      <c r="C58" s="36">
        <v>26.2</v>
      </c>
      <c r="D58" s="36">
        <v>0.5</v>
      </c>
    </row>
    <row r="59" spans="1:4" x14ac:dyDescent="0.35">
      <c r="A59" s="34" t="s">
        <v>135</v>
      </c>
      <c r="B59" s="36">
        <v>13</v>
      </c>
      <c r="C59" s="36">
        <v>12.6</v>
      </c>
      <c r="D59" s="36">
        <v>0.4</v>
      </c>
    </row>
    <row r="60" spans="1:4" x14ac:dyDescent="0.35">
      <c r="A60" s="34" t="s">
        <v>136</v>
      </c>
      <c r="B60" s="36">
        <v>44</v>
      </c>
      <c r="C60" s="36">
        <v>44</v>
      </c>
      <c r="D60" s="36">
        <v>0</v>
      </c>
    </row>
    <row r="61" spans="1:4" x14ac:dyDescent="0.35">
      <c r="A61" s="34" t="s">
        <v>137</v>
      </c>
      <c r="B61" s="36">
        <v>1.5</v>
      </c>
      <c r="C61" s="36">
        <v>0</v>
      </c>
      <c r="D61" s="36">
        <v>1.5</v>
      </c>
    </row>
    <row r="62" spans="1:4" x14ac:dyDescent="0.35">
      <c r="A62" s="34" t="s">
        <v>138</v>
      </c>
      <c r="B62" s="36">
        <v>1</v>
      </c>
      <c r="C62" s="36">
        <v>0.7</v>
      </c>
      <c r="D62" s="36">
        <v>0.3</v>
      </c>
    </row>
    <row r="63" spans="1:4" x14ac:dyDescent="0.35">
      <c r="A63" s="34" t="s">
        <v>139</v>
      </c>
      <c r="B63" s="36">
        <v>8.5</v>
      </c>
      <c r="C63" s="36">
        <v>2.7</v>
      </c>
      <c r="D63" s="36">
        <v>5.8</v>
      </c>
    </row>
    <row r="64" spans="1:4" x14ac:dyDescent="0.35">
      <c r="A64" s="34" t="s">
        <v>140</v>
      </c>
      <c r="B64" s="36">
        <v>0.5</v>
      </c>
      <c r="C64" s="36">
        <v>0.2</v>
      </c>
      <c r="D64" s="36">
        <v>0.3</v>
      </c>
    </row>
    <row r="65" spans="1:4" x14ac:dyDescent="0.35">
      <c r="A65" s="34" t="s">
        <v>141</v>
      </c>
      <c r="B65" s="36">
        <v>0.5</v>
      </c>
      <c r="C65" s="36">
        <v>0.3</v>
      </c>
      <c r="D65" s="36">
        <v>0.2</v>
      </c>
    </row>
    <row r="66" spans="1:4" x14ac:dyDescent="0.35">
      <c r="A66" s="34" t="s">
        <v>142</v>
      </c>
      <c r="B66" s="36">
        <v>6</v>
      </c>
      <c r="C66" s="36">
        <v>4</v>
      </c>
      <c r="D66" s="36">
        <v>2</v>
      </c>
    </row>
    <row r="67" spans="1:4" x14ac:dyDescent="0.35">
      <c r="A67" s="34" t="s">
        <v>143</v>
      </c>
      <c r="B67" s="36">
        <v>0</v>
      </c>
      <c r="C67" s="36">
        <v>0</v>
      </c>
      <c r="D67" s="36">
        <v>0</v>
      </c>
    </row>
    <row r="68" spans="1:4" x14ac:dyDescent="0.35">
      <c r="A68" s="34" t="s">
        <v>144</v>
      </c>
      <c r="B68" s="36">
        <v>1.5</v>
      </c>
      <c r="C68" s="36">
        <v>0.7</v>
      </c>
      <c r="D68" s="36">
        <v>0.8</v>
      </c>
    </row>
    <row r="69" spans="1:4" x14ac:dyDescent="0.35">
      <c r="A69" s="34" t="s">
        <v>145</v>
      </c>
      <c r="B69" s="36">
        <v>8.5</v>
      </c>
      <c r="C69" s="36">
        <v>2.5</v>
      </c>
      <c r="D69" s="36">
        <v>6</v>
      </c>
    </row>
    <row r="70" spans="1:4" x14ac:dyDescent="0.35">
      <c r="A70" s="34" t="s">
        <v>146</v>
      </c>
      <c r="B70" s="36">
        <v>4.4000000000000004</v>
      </c>
      <c r="C70" s="36">
        <v>4.1000000000000005</v>
      </c>
      <c r="D70" s="36">
        <v>0.3</v>
      </c>
    </row>
    <row r="71" spans="1:4" x14ac:dyDescent="0.35">
      <c r="A71" s="34" t="s">
        <v>147</v>
      </c>
      <c r="B71" s="36">
        <v>0</v>
      </c>
      <c r="C71" s="36">
        <v>0</v>
      </c>
      <c r="D71" s="36">
        <v>0</v>
      </c>
    </row>
    <row r="72" spans="1:4" x14ac:dyDescent="0.35">
      <c r="A72" s="34" t="s">
        <v>148</v>
      </c>
      <c r="B72" s="36">
        <v>8</v>
      </c>
      <c r="C72" s="36">
        <v>7.6</v>
      </c>
      <c r="D72" s="36">
        <v>0.4</v>
      </c>
    </row>
    <row r="73" spans="1:4" x14ac:dyDescent="0.35">
      <c r="A73" s="34" t="s">
        <v>149</v>
      </c>
      <c r="B73" s="36">
        <v>36.5</v>
      </c>
      <c r="C73" s="36">
        <v>0</v>
      </c>
      <c r="D73" s="36">
        <v>36.5</v>
      </c>
    </row>
    <row r="74" spans="1:4" x14ac:dyDescent="0.35">
      <c r="A74" s="34" t="s">
        <v>150</v>
      </c>
      <c r="B74" s="36">
        <v>29</v>
      </c>
      <c r="C74" s="36">
        <v>27.9</v>
      </c>
      <c r="D74" s="36">
        <v>1.1000000000000001</v>
      </c>
    </row>
    <row r="75" spans="1:4" x14ac:dyDescent="0.35">
      <c r="A75" s="34" t="s">
        <v>151</v>
      </c>
      <c r="B75" s="36">
        <v>0</v>
      </c>
      <c r="C75" s="36">
        <v>0</v>
      </c>
      <c r="D75" s="36">
        <v>0</v>
      </c>
    </row>
    <row r="76" spans="1:4" x14ac:dyDescent="0.35">
      <c r="A76" s="34" t="s">
        <v>152</v>
      </c>
      <c r="B76" s="36">
        <v>51</v>
      </c>
      <c r="C76" s="36">
        <v>35.200000000000003</v>
      </c>
      <c r="D76" s="36">
        <v>15.8</v>
      </c>
    </row>
    <row r="77" spans="1:4" x14ac:dyDescent="0.35">
      <c r="A77" s="34" t="s">
        <v>153</v>
      </c>
      <c r="B77" s="36">
        <v>2.4</v>
      </c>
      <c r="C77" s="36">
        <v>2.2999999999999998</v>
      </c>
      <c r="D77" s="36">
        <v>0.1</v>
      </c>
    </row>
    <row r="78" spans="1:4" x14ac:dyDescent="0.35">
      <c r="A78" s="34" t="s">
        <v>154</v>
      </c>
      <c r="B78" s="36">
        <v>0.5</v>
      </c>
      <c r="C78" s="36">
        <v>0</v>
      </c>
      <c r="D78" s="36">
        <v>0.5</v>
      </c>
    </row>
    <row r="79" spans="1:4" x14ac:dyDescent="0.35">
      <c r="A79" s="34" t="s">
        <v>155</v>
      </c>
      <c r="B79" s="36">
        <v>15</v>
      </c>
      <c r="C79" s="36">
        <v>14.6</v>
      </c>
      <c r="D79" s="36">
        <v>0.4</v>
      </c>
    </row>
    <row r="80" spans="1:4" x14ac:dyDescent="0.35">
      <c r="A80" s="34" t="s">
        <v>156</v>
      </c>
      <c r="B80" s="36">
        <v>131.5</v>
      </c>
      <c r="C80" s="36">
        <v>42.099999999999994</v>
      </c>
      <c r="D80" s="36">
        <v>89.4</v>
      </c>
    </row>
    <row r="81" spans="1:4" x14ac:dyDescent="0.35">
      <c r="A81" s="34" t="s">
        <v>157</v>
      </c>
      <c r="B81" s="36">
        <v>13.1</v>
      </c>
      <c r="C81" s="36">
        <v>12.5</v>
      </c>
      <c r="D81" s="36">
        <v>0.6</v>
      </c>
    </row>
    <row r="82" spans="1:4" x14ac:dyDescent="0.35">
      <c r="A82" s="34" t="s">
        <v>158</v>
      </c>
      <c r="B82" s="36">
        <v>0.5</v>
      </c>
      <c r="C82" s="36">
        <v>0.4</v>
      </c>
      <c r="D82" s="36">
        <v>0.1</v>
      </c>
    </row>
    <row r="83" spans="1:4" x14ac:dyDescent="0.35">
      <c r="A83" s="34" t="s">
        <v>159</v>
      </c>
      <c r="B83" s="36">
        <v>6.5</v>
      </c>
      <c r="C83" s="36">
        <v>4.2</v>
      </c>
      <c r="D83" s="36">
        <v>2.2999999999999998</v>
      </c>
    </row>
    <row r="84" spans="1:4" x14ac:dyDescent="0.35">
      <c r="A84" s="34" t="s">
        <v>160</v>
      </c>
      <c r="B84" s="36">
        <v>12</v>
      </c>
      <c r="C84" s="36">
        <v>10.6</v>
      </c>
      <c r="D84" s="36">
        <v>1.4</v>
      </c>
    </row>
    <row r="85" spans="1:4" x14ac:dyDescent="0.35">
      <c r="A85" s="34" t="s">
        <v>161</v>
      </c>
      <c r="B85" s="36">
        <v>0.8</v>
      </c>
      <c r="C85" s="36">
        <v>0.70000000000000007</v>
      </c>
      <c r="D85" s="36">
        <v>0.1</v>
      </c>
    </row>
    <row r="86" spans="1:4" x14ac:dyDescent="0.35">
      <c r="A86" s="34" t="s">
        <v>162</v>
      </c>
      <c r="B86" s="36">
        <v>0.5</v>
      </c>
      <c r="C86" s="36">
        <v>0.5</v>
      </c>
      <c r="D86" s="36">
        <v>0</v>
      </c>
    </row>
    <row r="87" spans="1:4" x14ac:dyDescent="0.35">
      <c r="A87" s="34" t="s">
        <v>163</v>
      </c>
      <c r="B87" s="36">
        <v>0</v>
      </c>
      <c r="C87" s="36">
        <v>0</v>
      </c>
      <c r="D87" s="36">
        <v>0</v>
      </c>
    </row>
    <row r="88" spans="1:4" x14ac:dyDescent="0.35">
      <c r="A88" s="34" t="s">
        <v>164</v>
      </c>
      <c r="B88" s="36">
        <v>23.5</v>
      </c>
      <c r="C88" s="36">
        <v>23</v>
      </c>
      <c r="D88" s="36">
        <v>0.5</v>
      </c>
    </row>
    <row r="89" spans="1:4" x14ac:dyDescent="0.35">
      <c r="A89" s="34" t="s">
        <v>165</v>
      </c>
      <c r="B89" s="36">
        <v>4.7</v>
      </c>
      <c r="C89" s="36">
        <v>2.3000000000000003</v>
      </c>
      <c r="D89" s="36">
        <v>2.4</v>
      </c>
    </row>
    <row r="90" spans="1:4" x14ac:dyDescent="0.35">
      <c r="A90" s="34" t="s">
        <v>166</v>
      </c>
      <c r="B90" s="36">
        <v>5</v>
      </c>
      <c r="C90" s="36">
        <v>4.0999999999999996</v>
      </c>
      <c r="D90" s="36">
        <v>0.9</v>
      </c>
    </row>
    <row r="91" spans="1:4" x14ac:dyDescent="0.35">
      <c r="A91" s="34" t="s">
        <v>167</v>
      </c>
      <c r="B91" s="36">
        <v>6</v>
      </c>
      <c r="C91" s="36">
        <v>4.5999999999999996</v>
      </c>
      <c r="D91" s="36">
        <v>1.4</v>
      </c>
    </row>
    <row r="92" spans="1:4" x14ac:dyDescent="0.35">
      <c r="A92" s="34" t="s">
        <v>168</v>
      </c>
      <c r="B92" s="36">
        <v>8</v>
      </c>
      <c r="C92" s="36">
        <v>6.2</v>
      </c>
      <c r="D92" s="36">
        <v>1.8</v>
      </c>
    </row>
    <row r="93" spans="1:4" x14ac:dyDescent="0.35">
      <c r="A93" s="34" t="s">
        <v>169</v>
      </c>
      <c r="B93" s="36">
        <v>7.9</v>
      </c>
      <c r="C93" s="36">
        <v>5</v>
      </c>
      <c r="D93" s="36">
        <v>2.9</v>
      </c>
    </row>
    <row r="94" spans="1:4" x14ac:dyDescent="0.35">
      <c r="A94" s="34" t="s">
        <v>170</v>
      </c>
      <c r="B94" s="36">
        <v>0.5</v>
      </c>
      <c r="C94" s="36">
        <v>9.9999999999999978E-2</v>
      </c>
      <c r="D94" s="36">
        <v>0.4</v>
      </c>
    </row>
    <row r="95" spans="1:4" x14ac:dyDescent="0.35">
      <c r="A95" s="34" t="s">
        <v>304</v>
      </c>
      <c r="B95" s="36">
        <v>1</v>
      </c>
      <c r="C95" s="36">
        <v>0.8</v>
      </c>
      <c r="D95" s="36">
        <v>0.2</v>
      </c>
    </row>
    <row r="96" spans="1:4" x14ac:dyDescent="0.35">
      <c r="A96" s="34" t="s">
        <v>305</v>
      </c>
      <c r="B96" s="36">
        <v>1</v>
      </c>
      <c r="C96" s="36">
        <v>0.30000000000000004</v>
      </c>
      <c r="D96" s="36">
        <v>0.7</v>
      </c>
    </row>
    <row r="97" spans="1:4" x14ac:dyDescent="0.35">
      <c r="A97" s="34" t="s">
        <v>306</v>
      </c>
      <c r="B97" s="36">
        <v>8</v>
      </c>
      <c r="C97" s="36">
        <v>7.6</v>
      </c>
      <c r="D97" s="36">
        <v>0.4</v>
      </c>
    </row>
    <row r="98" spans="1:4" x14ac:dyDescent="0.35">
      <c r="A98" s="34"/>
      <c r="B98" s="36"/>
      <c r="C98" s="36"/>
      <c r="D98" s="36"/>
    </row>
    <row r="99" spans="1:4" x14ac:dyDescent="0.35">
      <c r="A99" s="34"/>
      <c r="B99" s="36"/>
      <c r="C99" s="36"/>
      <c r="D99" s="36"/>
    </row>
    <row r="100" spans="1:4" x14ac:dyDescent="0.35">
      <c r="A100" s="34"/>
      <c r="B100" s="36"/>
      <c r="C100" s="36"/>
      <c r="D100" s="36"/>
    </row>
    <row r="101" spans="1:4" x14ac:dyDescent="0.35">
      <c r="A101" s="34"/>
      <c r="B101" s="36"/>
      <c r="C101" s="36"/>
      <c r="D101" s="36"/>
    </row>
    <row r="102" spans="1:4" x14ac:dyDescent="0.35">
      <c r="A102" s="34"/>
      <c r="B102" s="36"/>
      <c r="C102" s="36"/>
      <c r="D102" s="36"/>
    </row>
    <row r="103" spans="1:4" x14ac:dyDescent="0.35">
      <c r="A103" s="34"/>
      <c r="B103" s="36"/>
      <c r="C103" s="36"/>
      <c r="D103" s="36"/>
    </row>
    <row r="104" spans="1:4" x14ac:dyDescent="0.35">
      <c r="A104" s="34"/>
      <c r="B104" s="36"/>
      <c r="C104" s="36"/>
      <c r="D104" s="36"/>
    </row>
    <row r="105" spans="1:4" x14ac:dyDescent="0.35">
      <c r="A105" s="34"/>
      <c r="B105" s="36"/>
      <c r="C105" s="36"/>
      <c r="D105" s="36"/>
    </row>
    <row r="106" spans="1:4" x14ac:dyDescent="0.35">
      <c r="A106" s="34"/>
      <c r="B106" s="36"/>
      <c r="C106" s="36"/>
      <c r="D106" s="36"/>
    </row>
    <row r="107" spans="1:4" x14ac:dyDescent="0.35">
      <c r="A107" s="34"/>
      <c r="B107" s="36"/>
      <c r="C107" s="36"/>
      <c r="D107" s="36"/>
    </row>
    <row r="108" spans="1:4" x14ac:dyDescent="0.35">
      <c r="A108" s="34"/>
      <c r="B108" s="36"/>
      <c r="C108" s="36"/>
      <c r="D108" s="36"/>
    </row>
    <row r="109" spans="1:4" x14ac:dyDescent="0.35">
      <c r="A109" s="34"/>
      <c r="B109" s="36"/>
      <c r="C109" s="36"/>
      <c r="D109" s="36"/>
    </row>
    <row r="110" spans="1:4" x14ac:dyDescent="0.35">
      <c r="A110" s="34"/>
      <c r="B110" s="36"/>
      <c r="C110" s="36"/>
      <c r="D110" s="36"/>
    </row>
    <row r="111" spans="1:4" x14ac:dyDescent="0.35">
      <c r="A111" s="34"/>
      <c r="B111" s="36"/>
      <c r="C111" s="36"/>
      <c r="D111" s="36"/>
    </row>
    <row r="112" spans="1:4" x14ac:dyDescent="0.35">
      <c r="A112" s="34"/>
      <c r="B112" s="36"/>
      <c r="C112" s="36"/>
      <c r="D112" s="36"/>
    </row>
    <row r="113" spans="1:4" x14ac:dyDescent="0.35">
      <c r="A113" s="34"/>
      <c r="B113" s="36"/>
      <c r="C113" s="36"/>
      <c r="D113" s="36"/>
    </row>
    <row r="114" spans="1:4" x14ac:dyDescent="0.35">
      <c r="A114" s="34"/>
      <c r="B114" s="36"/>
      <c r="C114" s="36"/>
      <c r="D114" s="36"/>
    </row>
    <row r="115" spans="1:4" x14ac:dyDescent="0.35">
      <c r="A115" s="34"/>
      <c r="B115" s="36"/>
      <c r="C115" s="36"/>
      <c r="D115" s="36"/>
    </row>
    <row r="116" spans="1:4" x14ac:dyDescent="0.35">
      <c r="A116" s="34"/>
      <c r="B116" s="36"/>
      <c r="C116" s="36"/>
      <c r="D116" s="36"/>
    </row>
    <row r="117" spans="1:4" x14ac:dyDescent="0.35">
      <c r="A117" s="34"/>
      <c r="B117" s="36"/>
      <c r="C117" s="36"/>
      <c r="D117" s="36"/>
    </row>
    <row r="118" spans="1:4" x14ac:dyDescent="0.35">
      <c r="A118" s="34"/>
      <c r="B118" s="36"/>
      <c r="C118" s="36"/>
      <c r="D118" s="36"/>
    </row>
    <row r="119" spans="1:4" x14ac:dyDescent="0.35">
      <c r="A119" s="34"/>
      <c r="B119" s="36"/>
      <c r="C119" s="36"/>
      <c r="D119" s="36"/>
    </row>
    <row r="120" spans="1:4" x14ac:dyDescent="0.35">
      <c r="A120" s="34"/>
      <c r="B120" s="36"/>
      <c r="C120" s="36"/>
      <c r="D120" s="36"/>
    </row>
    <row r="121" spans="1:4" x14ac:dyDescent="0.35">
      <c r="A121" s="34"/>
      <c r="B121" s="36"/>
      <c r="C121" s="36"/>
      <c r="D121" s="36"/>
    </row>
    <row r="122" spans="1:4" x14ac:dyDescent="0.35">
      <c r="A122" s="34"/>
      <c r="B122" s="36"/>
      <c r="C122" s="36"/>
      <c r="D122" s="36"/>
    </row>
    <row r="123" spans="1:4" x14ac:dyDescent="0.35">
      <c r="A123" s="34"/>
      <c r="B123" s="36"/>
      <c r="C123" s="36"/>
      <c r="D123" s="36"/>
    </row>
    <row r="124" spans="1:4" x14ac:dyDescent="0.35">
      <c r="A124" s="34"/>
      <c r="B124" s="36"/>
      <c r="C124" s="36"/>
      <c r="D124" s="36"/>
    </row>
    <row r="125" spans="1:4" x14ac:dyDescent="0.35">
      <c r="A125" s="34"/>
      <c r="B125" s="36"/>
      <c r="C125" s="36"/>
      <c r="D125" s="36"/>
    </row>
    <row r="126" spans="1:4" x14ac:dyDescent="0.35">
      <c r="A126" s="34"/>
      <c r="B126" s="36"/>
      <c r="C126" s="36"/>
      <c r="D126" s="36"/>
    </row>
    <row r="127" spans="1:4" x14ac:dyDescent="0.35">
      <c r="A127" s="34"/>
      <c r="B127" s="36"/>
      <c r="C127" s="36"/>
      <c r="D127" s="36"/>
    </row>
    <row r="128" spans="1:4" x14ac:dyDescent="0.35">
      <c r="A128" s="34"/>
      <c r="B128" s="36"/>
      <c r="C128" s="36"/>
      <c r="D128" s="36"/>
    </row>
    <row r="129" spans="1:4" x14ac:dyDescent="0.35">
      <c r="A129" s="34"/>
      <c r="B129" s="36"/>
      <c r="C129" s="36"/>
      <c r="D129" s="36"/>
    </row>
    <row r="130" spans="1:4" x14ac:dyDescent="0.35">
      <c r="A130" s="34"/>
      <c r="B130" s="36"/>
      <c r="C130" s="36"/>
      <c r="D130" s="36"/>
    </row>
    <row r="131" spans="1:4" x14ac:dyDescent="0.35">
      <c r="A131" s="34"/>
      <c r="B131" s="36"/>
      <c r="C131" s="36"/>
      <c r="D131" s="36"/>
    </row>
    <row r="132" spans="1:4" x14ac:dyDescent="0.35">
      <c r="A132" s="34"/>
      <c r="B132" s="36"/>
      <c r="C132" s="36"/>
      <c r="D132" s="36"/>
    </row>
    <row r="133" spans="1:4" x14ac:dyDescent="0.35">
      <c r="A133" s="34"/>
      <c r="B133" s="36"/>
      <c r="C133" s="36"/>
      <c r="D133" s="36"/>
    </row>
    <row r="134" spans="1:4" x14ac:dyDescent="0.35">
      <c r="A134" s="34"/>
      <c r="B134" s="36"/>
      <c r="C134" s="36"/>
      <c r="D134" s="36"/>
    </row>
    <row r="135" spans="1:4" x14ac:dyDescent="0.35">
      <c r="A135" s="34"/>
      <c r="B135" s="36"/>
      <c r="C135" s="36"/>
      <c r="D135" s="36"/>
    </row>
    <row r="136" spans="1:4" x14ac:dyDescent="0.35">
      <c r="A136" s="34"/>
      <c r="B136" s="36"/>
      <c r="C136" s="36"/>
      <c r="D136" s="36"/>
    </row>
    <row r="137" spans="1:4" x14ac:dyDescent="0.35">
      <c r="A137" s="34"/>
      <c r="B137" s="36"/>
      <c r="C137" s="36"/>
      <c r="D137" s="36"/>
    </row>
    <row r="138" spans="1:4" x14ac:dyDescent="0.35">
      <c r="A138" s="34"/>
      <c r="B138" s="36"/>
      <c r="C138" s="36"/>
      <c r="D138" s="36"/>
    </row>
    <row r="139" spans="1:4" x14ac:dyDescent="0.35">
      <c r="A139" s="34"/>
      <c r="B139" s="36"/>
      <c r="C139" s="36"/>
      <c r="D139" s="36"/>
    </row>
    <row r="140" spans="1:4" x14ac:dyDescent="0.35">
      <c r="A140" s="34"/>
      <c r="B140" s="36"/>
      <c r="C140" s="36"/>
      <c r="D140" s="36"/>
    </row>
    <row r="141" spans="1:4" x14ac:dyDescent="0.35">
      <c r="A141" s="34"/>
      <c r="B141" s="36"/>
      <c r="C141" s="36"/>
      <c r="D141" s="36"/>
    </row>
    <row r="142" spans="1:4" x14ac:dyDescent="0.35">
      <c r="A142" s="34"/>
      <c r="B142" s="36"/>
      <c r="C142" s="36"/>
      <c r="D142" s="36"/>
    </row>
    <row r="143" spans="1:4" x14ac:dyDescent="0.35">
      <c r="A143" s="34"/>
      <c r="B143" s="36"/>
      <c r="C143" s="36"/>
      <c r="D143" s="36"/>
    </row>
    <row r="144" spans="1:4" x14ac:dyDescent="0.35">
      <c r="A144" s="34"/>
      <c r="B144" s="36"/>
      <c r="C144" s="36"/>
      <c r="D144" s="36"/>
    </row>
    <row r="145" spans="1:4" x14ac:dyDescent="0.35">
      <c r="A145" s="34"/>
      <c r="B145" s="36"/>
      <c r="C145" s="36"/>
      <c r="D145" s="36"/>
    </row>
    <row r="146" spans="1:4" x14ac:dyDescent="0.35">
      <c r="A146" s="34"/>
      <c r="B146" s="36"/>
      <c r="C146" s="36"/>
      <c r="D146" s="36"/>
    </row>
    <row r="147" spans="1:4" x14ac:dyDescent="0.35">
      <c r="A147" s="34"/>
      <c r="B147" s="36"/>
      <c r="C147" s="36"/>
      <c r="D147" s="36"/>
    </row>
    <row r="148" spans="1:4" x14ac:dyDescent="0.35">
      <c r="A148" s="34"/>
      <c r="B148" s="36"/>
      <c r="C148" s="36"/>
      <c r="D148" s="36"/>
    </row>
    <row r="149" spans="1:4" x14ac:dyDescent="0.35">
      <c r="A149" s="34"/>
      <c r="B149" s="36"/>
      <c r="C149" s="36"/>
      <c r="D149" s="36"/>
    </row>
    <row r="150" spans="1:4" x14ac:dyDescent="0.35">
      <c r="A150" s="34"/>
      <c r="B150" s="36"/>
      <c r="C150" s="36"/>
      <c r="D150" s="36"/>
    </row>
    <row r="151" spans="1:4" x14ac:dyDescent="0.35">
      <c r="A151" s="34"/>
      <c r="B151" s="36"/>
      <c r="C151" s="36"/>
      <c r="D151" s="36"/>
    </row>
    <row r="152" spans="1:4" x14ac:dyDescent="0.35">
      <c r="A152" s="34"/>
      <c r="B152" s="36"/>
      <c r="C152" s="36"/>
      <c r="D152" s="36"/>
    </row>
    <row r="153" spans="1:4" x14ac:dyDescent="0.35">
      <c r="A153" s="34"/>
      <c r="B153" s="36"/>
      <c r="C153" s="36"/>
      <c r="D153" s="36"/>
    </row>
    <row r="154" spans="1:4" x14ac:dyDescent="0.35">
      <c r="A154" s="34"/>
      <c r="B154" s="36"/>
      <c r="C154" s="36"/>
      <c r="D154" s="36"/>
    </row>
    <row r="155" spans="1:4" x14ac:dyDescent="0.35">
      <c r="A155" s="34"/>
      <c r="B155" s="36"/>
      <c r="C155" s="36"/>
      <c r="D155" s="36"/>
    </row>
    <row r="156" spans="1:4" x14ac:dyDescent="0.35">
      <c r="A156" s="34"/>
      <c r="B156" s="36"/>
      <c r="C156" s="36"/>
      <c r="D156" s="36"/>
    </row>
    <row r="157" spans="1:4" x14ac:dyDescent="0.35">
      <c r="A157" s="34"/>
      <c r="B157" s="36"/>
      <c r="C157" s="36"/>
      <c r="D157" s="36"/>
    </row>
    <row r="158" spans="1:4" x14ac:dyDescent="0.35">
      <c r="A158" s="34"/>
      <c r="B158" s="36"/>
      <c r="C158" s="36"/>
      <c r="D158" s="36"/>
    </row>
    <row r="159" spans="1:4" x14ac:dyDescent="0.35">
      <c r="A159" s="34"/>
      <c r="B159" s="36"/>
      <c r="C159" s="36"/>
      <c r="D159" s="36"/>
    </row>
    <row r="160" spans="1:4" x14ac:dyDescent="0.35">
      <c r="A160" s="34"/>
      <c r="B160" s="36"/>
      <c r="C160" s="36"/>
      <c r="D160" s="36"/>
    </row>
    <row r="161" spans="1:4" x14ac:dyDescent="0.35">
      <c r="A161" s="34"/>
      <c r="B161" s="36"/>
      <c r="C161" s="36"/>
      <c r="D161" s="36"/>
    </row>
    <row r="162" spans="1:4" x14ac:dyDescent="0.35">
      <c r="A162" s="34"/>
      <c r="B162" s="36"/>
      <c r="C162" s="36"/>
      <c r="D162" s="36"/>
    </row>
    <row r="163" spans="1:4" x14ac:dyDescent="0.35">
      <c r="A163" s="34"/>
      <c r="B163" s="36"/>
      <c r="C163" s="36"/>
      <c r="D163" s="36"/>
    </row>
    <row r="164" spans="1:4" x14ac:dyDescent="0.35">
      <c r="A164" s="34"/>
      <c r="B164" s="36"/>
      <c r="C164" s="36"/>
      <c r="D164" s="36"/>
    </row>
    <row r="165" spans="1:4" x14ac:dyDescent="0.35">
      <c r="A165" s="34"/>
      <c r="B165" s="36"/>
      <c r="C165" s="36"/>
      <c r="D165" s="36"/>
    </row>
    <row r="166" spans="1:4" x14ac:dyDescent="0.35">
      <c r="A166" s="34"/>
      <c r="B166" s="36"/>
      <c r="C166" s="36"/>
      <c r="D166" s="36"/>
    </row>
    <row r="167" spans="1:4" x14ac:dyDescent="0.35">
      <c r="A167" s="34"/>
      <c r="B167" s="36"/>
      <c r="C167" s="36"/>
      <c r="D167" s="36"/>
    </row>
    <row r="168" spans="1:4" x14ac:dyDescent="0.35">
      <c r="A168" s="34"/>
      <c r="B168" s="36"/>
      <c r="C168" s="36"/>
      <c r="D168" s="36"/>
    </row>
    <row r="169" spans="1:4" x14ac:dyDescent="0.35">
      <c r="A169" s="34"/>
      <c r="B169" s="36"/>
      <c r="C169" s="36"/>
      <c r="D169" s="36"/>
    </row>
    <row r="170" spans="1:4" x14ac:dyDescent="0.35">
      <c r="A170" s="34"/>
      <c r="B170" s="36"/>
      <c r="C170" s="36"/>
      <c r="D170" s="36"/>
    </row>
    <row r="171" spans="1:4" x14ac:dyDescent="0.35">
      <c r="A171" s="34"/>
      <c r="B171" s="36"/>
      <c r="C171" s="36"/>
      <c r="D171" s="36"/>
    </row>
    <row r="172" spans="1:4" x14ac:dyDescent="0.35">
      <c r="A172" s="34"/>
      <c r="B172" s="36"/>
      <c r="C172" s="36"/>
      <c r="D172" s="36"/>
    </row>
    <row r="173" spans="1:4" x14ac:dyDescent="0.35">
      <c r="A173" s="34"/>
      <c r="B173" s="36"/>
      <c r="C173" s="36"/>
      <c r="D173" s="36"/>
    </row>
    <row r="174" spans="1:4" x14ac:dyDescent="0.35">
      <c r="A174" s="34"/>
      <c r="B174" s="36"/>
      <c r="C174" s="36"/>
      <c r="D174" s="36"/>
    </row>
    <row r="175" spans="1:4" x14ac:dyDescent="0.35">
      <c r="A175" s="34"/>
      <c r="B175" s="36"/>
      <c r="C175" s="36"/>
      <c r="D175" s="36"/>
    </row>
    <row r="176" spans="1:4" x14ac:dyDescent="0.35">
      <c r="A176" s="34"/>
      <c r="B176" s="36"/>
      <c r="C176" s="36"/>
      <c r="D176" s="36"/>
    </row>
    <row r="177" spans="1:4" x14ac:dyDescent="0.35">
      <c r="A177" s="34"/>
      <c r="B177" s="36"/>
      <c r="C177" s="36"/>
      <c r="D177" s="36"/>
    </row>
    <row r="178" spans="1:4" x14ac:dyDescent="0.35">
      <c r="A178" s="34"/>
      <c r="B178" s="36"/>
      <c r="C178" s="36"/>
      <c r="D178" s="36"/>
    </row>
    <row r="179" spans="1:4" x14ac:dyDescent="0.35">
      <c r="A179" s="34"/>
      <c r="B179" s="36"/>
      <c r="C179" s="36"/>
      <c r="D179" s="36"/>
    </row>
    <row r="180" spans="1:4" x14ac:dyDescent="0.35">
      <c r="A180" s="34"/>
      <c r="B180" s="36"/>
      <c r="C180" s="36"/>
      <c r="D180" s="36"/>
    </row>
    <row r="181" spans="1:4" x14ac:dyDescent="0.35">
      <c r="A181" s="34"/>
      <c r="B181" s="36"/>
      <c r="C181" s="36"/>
      <c r="D181" s="36"/>
    </row>
    <row r="182" spans="1:4" x14ac:dyDescent="0.35">
      <c r="A182" s="34"/>
      <c r="B182" s="36"/>
      <c r="C182" s="36"/>
      <c r="D182" s="36"/>
    </row>
    <row r="183" spans="1:4" x14ac:dyDescent="0.35">
      <c r="A183" s="34"/>
      <c r="B183" s="36"/>
      <c r="C183" s="36"/>
      <c r="D183" s="36"/>
    </row>
    <row r="184" spans="1:4" x14ac:dyDescent="0.35">
      <c r="A184" s="34"/>
      <c r="B184" s="36"/>
      <c r="C184" s="36"/>
      <c r="D184" s="36"/>
    </row>
    <row r="185" spans="1:4" x14ac:dyDescent="0.35">
      <c r="A185" s="34"/>
      <c r="B185" s="36"/>
      <c r="C185" s="36"/>
      <c r="D185" s="36"/>
    </row>
    <row r="186" spans="1:4" x14ac:dyDescent="0.35">
      <c r="A186" s="34"/>
      <c r="B186" s="36"/>
      <c r="C186" s="36"/>
      <c r="D186" s="36"/>
    </row>
    <row r="187" spans="1:4" x14ac:dyDescent="0.35">
      <c r="A187" s="34"/>
      <c r="B187" s="36"/>
      <c r="C187" s="36"/>
      <c r="D187" s="36"/>
    </row>
    <row r="188" spans="1:4" x14ac:dyDescent="0.35">
      <c r="A188" s="34"/>
      <c r="B188" s="36"/>
      <c r="C188" s="36"/>
      <c r="D188" s="36"/>
    </row>
    <row r="189" spans="1:4" x14ac:dyDescent="0.35">
      <c r="A189" s="34"/>
      <c r="B189" s="36"/>
      <c r="C189" s="36"/>
      <c r="D189" s="36"/>
    </row>
    <row r="190" spans="1:4" x14ac:dyDescent="0.35">
      <c r="A190" s="34"/>
      <c r="B190" s="36"/>
      <c r="C190" s="36"/>
      <c r="D190" s="36"/>
    </row>
    <row r="191" spans="1:4" x14ac:dyDescent="0.35">
      <c r="A191" s="34"/>
      <c r="B191" s="36"/>
      <c r="C191" s="36"/>
      <c r="D191" s="36"/>
    </row>
    <row r="192" spans="1:4" x14ac:dyDescent="0.35">
      <c r="A192" s="34"/>
      <c r="B192" s="36"/>
      <c r="C192" s="36"/>
      <c r="D192" s="36"/>
    </row>
    <row r="193" spans="1:4" x14ac:dyDescent="0.35">
      <c r="A193" s="34"/>
      <c r="B193" s="36"/>
      <c r="C193" s="36"/>
      <c r="D193" s="36"/>
    </row>
    <row r="194" spans="1:4" x14ac:dyDescent="0.35">
      <c r="A194" s="34"/>
      <c r="B194" s="36"/>
      <c r="C194" s="36"/>
      <c r="D194" s="36"/>
    </row>
    <row r="195" spans="1:4" x14ac:dyDescent="0.35">
      <c r="A195" s="34"/>
      <c r="B195" s="36"/>
      <c r="C195" s="36"/>
      <c r="D195" s="36"/>
    </row>
    <row r="196" spans="1:4" x14ac:dyDescent="0.35">
      <c r="A196" s="34"/>
      <c r="B196" s="36"/>
      <c r="C196" s="36"/>
      <c r="D196" s="36"/>
    </row>
    <row r="197" spans="1:4" x14ac:dyDescent="0.35">
      <c r="A197" s="34"/>
      <c r="B197" s="36"/>
      <c r="C197" s="36"/>
      <c r="D197" s="36"/>
    </row>
  </sheetData>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G99"/>
  <sheetViews>
    <sheetView workbookViewId="0">
      <selection activeCell="K10" sqref="K10"/>
    </sheetView>
  </sheetViews>
  <sheetFormatPr baseColWidth="10" defaultColWidth="11.453125" defaultRowHeight="12" x14ac:dyDescent="0.3"/>
  <cols>
    <col min="1" max="1" width="14.453125" style="8" customWidth="1"/>
    <col min="2" max="2" width="13.54296875" style="8" customWidth="1"/>
    <col min="3" max="3" width="14.26953125" style="8" customWidth="1"/>
    <col min="4" max="4" width="13" style="8" customWidth="1"/>
    <col min="5" max="5" width="15.453125" style="8" customWidth="1"/>
    <col min="6" max="6" width="19.81640625" style="8" customWidth="1"/>
    <col min="7" max="7" width="26.26953125" style="8" customWidth="1"/>
    <col min="8" max="16384" width="11.453125" style="5"/>
  </cols>
  <sheetData>
    <row r="1" spans="1:7" ht="14" x14ac:dyDescent="0.3">
      <c r="A1" s="17" t="s">
        <v>26</v>
      </c>
      <c r="B1" s="17" t="s">
        <v>37</v>
      </c>
      <c r="C1" s="17" t="s">
        <v>38</v>
      </c>
      <c r="D1" s="17" t="s">
        <v>27</v>
      </c>
      <c r="E1" s="17" t="s">
        <v>39</v>
      </c>
      <c r="F1" s="17" t="s">
        <v>40</v>
      </c>
      <c r="G1" s="17" t="s">
        <v>7</v>
      </c>
    </row>
    <row r="2" spans="1:7" ht="14" x14ac:dyDescent="0.3">
      <c r="A2" s="16"/>
      <c r="B2" s="16"/>
      <c r="C2" s="16"/>
      <c r="D2" s="16"/>
      <c r="E2" s="12" t="s">
        <v>28</v>
      </c>
      <c r="F2" s="12" t="s">
        <v>28</v>
      </c>
      <c r="G2" s="12" t="s">
        <v>29</v>
      </c>
    </row>
    <row r="3" spans="1:7" x14ac:dyDescent="0.3">
      <c r="A3" s="14" t="s">
        <v>286</v>
      </c>
      <c r="B3" s="14">
        <v>2.4</v>
      </c>
      <c r="C3" s="14">
        <v>2.9</v>
      </c>
      <c r="D3" s="14" t="s">
        <v>287</v>
      </c>
      <c r="E3" s="14" t="s">
        <v>300</v>
      </c>
      <c r="F3" s="14" t="s">
        <v>300</v>
      </c>
      <c r="G3" s="14"/>
    </row>
    <row r="4" spans="1:7" x14ac:dyDescent="0.3">
      <c r="A4" s="14" t="s">
        <v>288</v>
      </c>
      <c r="B4" s="14">
        <v>8.5</v>
      </c>
      <c r="C4" s="14">
        <v>12.5</v>
      </c>
      <c r="D4" s="14" t="s">
        <v>289</v>
      </c>
      <c r="E4" s="14" t="s">
        <v>300</v>
      </c>
      <c r="F4" s="14" t="s">
        <v>300</v>
      </c>
      <c r="G4" s="14"/>
    </row>
    <row r="5" spans="1:7" x14ac:dyDescent="0.3">
      <c r="A5" s="14" t="s">
        <v>290</v>
      </c>
      <c r="B5" s="14">
        <v>2.5</v>
      </c>
      <c r="C5" s="14">
        <v>3</v>
      </c>
      <c r="D5" s="14" t="s">
        <v>287</v>
      </c>
      <c r="E5" s="14" t="s">
        <v>300</v>
      </c>
      <c r="F5" s="14" t="s">
        <v>300</v>
      </c>
      <c r="G5" s="14"/>
    </row>
    <row r="6" spans="1:7" x14ac:dyDescent="0.3">
      <c r="A6" s="14" t="s">
        <v>291</v>
      </c>
      <c r="B6" s="14">
        <v>14.5</v>
      </c>
      <c r="C6" s="14">
        <v>15</v>
      </c>
      <c r="D6" s="14" t="s">
        <v>292</v>
      </c>
      <c r="E6" s="14" t="s">
        <v>300</v>
      </c>
      <c r="F6" s="14" t="s">
        <v>300</v>
      </c>
      <c r="G6" s="14"/>
    </row>
    <row r="7" spans="1:7" x14ac:dyDescent="0.3">
      <c r="A7" s="37" t="s">
        <v>293</v>
      </c>
      <c r="B7" s="14">
        <v>5.5</v>
      </c>
      <c r="C7" s="14">
        <v>15.5</v>
      </c>
      <c r="D7" s="14" t="s">
        <v>294</v>
      </c>
      <c r="E7" s="34" t="s">
        <v>303</v>
      </c>
      <c r="F7" s="34" t="s">
        <v>302</v>
      </c>
      <c r="G7" s="34" t="s">
        <v>301</v>
      </c>
    </row>
    <row r="8" spans="1:7" x14ac:dyDescent="0.3">
      <c r="A8" s="14" t="s">
        <v>295</v>
      </c>
      <c r="B8" s="14">
        <v>17</v>
      </c>
      <c r="C8" s="14">
        <v>29</v>
      </c>
      <c r="D8" s="14" t="s">
        <v>294</v>
      </c>
      <c r="E8" s="14" t="s">
        <v>300</v>
      </c>
      <c r="F8" s="14" t="s">
        <v>300</v>
      </c>
      <c r="G8" s="14"/>
    </row>
    <row r="9" spans="1:7" x14ac:dyDescent="0.3">
      <c r="A9" s="14" t="s">
        <v>296</v>
      </c>
      <c r="B9" s="14">
        <v>3</v>
      </c>
      <c r="C9" s="14">
        <v>3.5</v>
      </c>
      <c r="D9" s="14" t="s">
        <v>297</v>
      </c>
      <c r="E9" s="14" t="s">
        <v>300</v>
      </c>
      <c r="F9" s="14" t="s">
        <v>300</v>
      </c>
      <c r="G9" s="14"/>
    </row>
    <row r="10" spans="1:7" x14ac:dyDescent="0.3">
      <c r="A10" s="14" t="s">
        <v>298</v>
      </c>
      <c r="B10" s="14">
        <v>2</v>
      </c>
      <c r="C10" s="14">
        <v>6</v>
      </c>
      <c r="D10" s="14" t="s">
        <v>287</v>
      </c>
      <c r="E10" s="14" t="s">
        <v>300</v>
      </c>
      <c r="F10" s="14" t="s">
        <v>300</v>
      </c>
      <c r="G10" s="14"/>
    </row>
    <row r="11" spans="1:7" x14ac:dyDescent="0.3">
      <c r="A11" s="14" t="s">
        <v>299</v>
      </c>
      <c r="B11" s="14">
        <v>12</v>
      </c>
      <c r="C11" s="14">
        <v>15</v>
      </c>
      <c r="D11" s="14" t="s">
        <v>289</v>
      </c>
      <c r="E11" s="14" t="s">
        <v>300</v>
      </c>
      <c r="F11" s="14" t="s">
        <v>300</v>
      </c>
      <c r="G11" s="14"/>
    </row>
    <row r="12" spans="1:7" x14ac:dyDescent="0.3">
      <c r="A12" s="14"/>
      <c r="B12" s="14"/>
      <c r="C12" s="14"/>
      <c r="D12" s="14"/>
      <c r="E12" s="14"/>
      <c r="F12" s="14"/>
      <c r="G12" s="14"/>
    </row>
    <row r="13" spans="1:7" x14ac:dyDescent="0.3">
      <c r="A13" s="14"/>
      <c r="B13" s="14"/>
      <c r="C13" s="14"/>
      <c r="D13" s="14"/>
      <c r="E13" s="14"/>
      <c r="F13" s="14"/>
      <c r="G13" s="14"/>
    </row>
    <row r="14" spans="1:7" x14ac:dyDescent="0.3">
      <c r="A14" s="14"/>
      <c r="B14" s="14"/>
      <c r="C14" s="14"/>
      <c r="D14" s="14"/>
      <c r="E14" s="14"/>
      <c r="F14" s="14"/>
      <c r="G14" s="14"/>
    </row>
    <row r="15" spans="1:7" x14ac:dyDescent="0.3">
      <c r="A15" s="14"/>
      <c r="B15" s="14"/>
      <c r="C15" s="14"/>
      <c r="D15" s="14"/>
      <c r="E15" s="14"/>
      <c r="F15" s="14"/>
      <c r="G15" s="14"/>
    </row>
    <row r="16" spans="1:7" x14ac:dyDescent="0.3">
      <c r="A16" s="14"/>
      <c r="B16" s="14"/>
      <c r="C16" s="14"/>
      <c r="D16" s="14"/>
      <c r="E16" s="14"/>
      <c r="F16" s="14"/>
      <c r="G16" s="14"/>
    </row>
    <row r="17" spans="1:7" x14ac:dyDescent="0.3">
      <c r="A17" s="14"/>
      <c r="B17" s="14"/>
      <c r="C17" s="14"/>
      <c r="D17" s="14"/>
      <c r="E17" s="14"/>
      <c r="F17" s="14"/>
      <c r="G17" s="14"/>
    </row>
    <row r="18" spans="1:7" x14ac:dyDescent="0.3">
      <c r="A18" s="14"/>
      <c r="B18" s="14"/>
      <c r="C18" s="14"/>
      <c r="D18" s="14"/>
      <c r="E18" s="14"/>
      <c r="F18" s="14"/>
      <c r="G18" s="14"/>
    </row>
    <row r="19" spans="1:7" x14ac:dyDescent="0.3">
      <c r="A19" s="14"/>
      <c r="B19" s="14"/>
      <c r="C19" s="14"/>
      <c r="D19" s="14"/>
      <c r="E19" s="14"/>
      <c r="F19" s="14"/>
      <c r="G19" s="14"/>
    </row>
    <row r="20" spans="1:7" x14ac:dyDescent="0.3">
      <c r="A20" s="14"/>
      <c r="B20" s="14"/>
      <c r="C20" s="14"/>
      <c r="D20" s="14"/>
      <c r="E20" s="14"/>
      <c r="F20" s="14"/>
      <c r="G20" s="14"/>
    </row>
    <row r="21" spans="1:7"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14"/>
      <c r="B25" s="14"/>
      <c r="C25" s="14"/>
      <c r="D25" s="14"/>
      <c r="E25" s="14"/>
      <c r="F25" s="14"/>
      <c r="G25" s="14"/>
    </row>
    <row r="26" spans="1:7" x14ac:dyDescent="0.3">
      <c r="A26" s="14"/>
      <c r="B26" s="14"/>
      <c r="C26" s="14"/>
      <c r="D26" s="14"/>
      <c r="E26" s="14"/>
      <c r="F26" s="14"/>
      <c r="G26" s="14"/>
    </row>
    <row r="27" spans="1:7" x14ac:dyDescent="0.3">
      <c r="A27" s="14"/>
      <c r="B27" s="14"/>
      <c r="C27" s="14"/>
      <c r="D27" s="14"/>
      <c r="E27" s="14"/>
      <c r="F27" s="14"/>
      <c r="G27" s="14"/>
    </row>
    <row r="28" spans="1:7" x14ac:dyDescent="0.3">
      <c r="A28" s="14"/>
      <c r="B28" s="14"/>
      <c r="C28" s="14"/>
      <c r="D28" s="14"/>
      <c r="E28" s="14"/>
      <c r="F28" s="14"/>
      <c r="G28" s="14"/>
    </row>
    <row r="29" spans="1:7" x14ac:dyDescent="0.3">
      <c r="A29" s="14"/>
      <c r="B29" s="14"/>
      <c r="C29" s="14"/>
      <c r="D29" s="14"/>
      <c r="E29" s="14"/>
      <c r="F29" s="14"/>
      <c r="G29" s="14"/>
    </row>
    <row r="30" spans="1:7" x14ac:dyDescent="0.3">
      <c r="A30" s="14"/>
      <c r="B30" s="14"/>
      <c r="C30" s="14"/>
      <c r="D30" s="14"/>
      <c r="E30" s="14"/>
      <c r="F30" s="14"/>
      <c r="G30" s="14"/>
    </row>
    <row r="31" spans="1:7" x14ac:dyDescent="0.3">
      <c r="A31" s="14"/>
      <c r="B31" s="14"/>
      <c r="C31" s="14"/>
      <c r="D31" s="14"/>
      <c r="E31" s="14"/>
      <c r="F31" s="14"/>
      <c r="G31" s="14"/>
    </row>
    <row r="32" spans="1:7" x14ac:dyDescent="0.3">
      <c r="A32" s="14"/>
      <c r="B32" s="14"/>
      <c r="C32" s="14"/>
      <c r="D32" s="14"/>
      <c r="E32" s="14"/>
      <c r="F32" s="14"/>
      <c r="G32" s="14"/>
    </row>
    <row r="33" spans="1:7" x14ac:dyDescent="0.3">
      <c r="A33" s="14"/>
      <c r="B33" s="14"/>
      <c r="C33" s="14"/>
      <c r="D33" s="14"/>
      <c r="E33" s="14"/>
      <c r="F33" s="14"/>
      <c r="G33" s="14"/>
    </row>
    <row r="34" spans="1:7" x14ac:dyDescent="0.3">
      <c r="A34" s="14"/>
      <c r="B34" s="14"/>
      <c r="C34" s="14"/>
      <c r="D34" s="14"/>
      <c r="E34" s="14"/>
      <c r="F34" s="14"/>
      <c r="G34" s="14"/>
    </row>
    <row r="35" spans="1:7" x14ac:dyDescent="0.3">
      <c r="A35" s="14"/>
      <c r="B35" s="14"/>
      <c r="C35" s="14"/>
      <c r="D35" s="14"/>
      <c r="E35" s="14"/>
      <c r="F35" s="14"/>
      <c r="G35" s="14"/>
    </row>
    <row r="36" spans="1:7" x14ac:dyDescent="0.3">
      <c r="A36" s="14"/>
      <c r="B36" s="14"/>
      <c r="C36" s="14"/>
      <c r="D36" s="14"/>
      <c r="E36" s="14"/>
      <c r="F36" s="14"/>
      <c r="G36" s="14"/>
    </row>
    <row r="37" spans="1:7" x14ac:dyDescent="0.3">
      <c r="A37" s="14"/>
      <c r="B37" s="14"/>
      <c r="C37" s="14"/>
      <c r="D37" s="14"/>
      <c r="E37" s="14"/>
      <c r="F37" s="14"/>
      <c r="G37" s="14"/>
    </row>
    <row r="38" spans="1:7" x14ac:dyDescent="0.3">
      <c r="A38" s="14"/>
      <c r="B38" s="14"/>
      <c r="C38" s="14"/>
      <c r="D38" s="14"/>
      <c r="E38" s="14"/>
      <c r="F38" s="14"/>
      <c r="G38" s="14"/>
    </row>
    <row r="39" spans="1:7" x14ac:dyDescent="0.3">
      <c r="A39" s="14"/>
      <c r="B39" s="14"/>
      <c r="C39" s="14"/>
      <c r="D39" s="14"/>
      <c r="E39" s="14"/>
      <c r="F39" s="14"/>
      <c r="G39" s="14"/>
    </row>
    <row r="40" spans="1:7" x14ac:dyDescent="0.3">
      <c r="A40" s="14"/>
      <c r="B40" s="14"/>
      <c r="C40" s="14"/>
      <c r="D40" s="14"/>
      <c r="E40" s="14"/>
      <c r="F40" s="14"/>
      <c r="G40" s="14"/>
    </row>
    <row r="41" spans="1:7" x14ac:dyDescent="0.3">
      <c r="A41" s="14"/>
      <c r="B41" s="14"/>
      <c r="C41" s="14"/>
      <c r="D41" s="14"/>
      <c r="E41" s="14"/>
      <c r="F41" s="14"/>
      <c r="G41" s="14"/>
    </row>
    <row r="42" spans="1:7" x14ac:dyDescent="0.3">
      <c r="A42" s="14"/>
      <c r="B42" s="14"/>
      <c r="C42" s="14"/>
      <c r="D42" s="14"/>
      <c r="E42" s="14"/>
      <c r="F42" s="14"/>
      <c r="G42" s="14"/>
    </row>
    <row r="43" spans="1:7" x14ac:dyDescent="0.3">
      <c r="A43" s="14"/>
      <c r="B43" s="14"/>
      <c r="C43" s="14"/>
      <c r="D43" s="14"/>
      <c r="E43" s="14"/>
      <c r="F43" s="14"/>
      <c r="G43" s="14"/>
    </row>
    <row r="44" spans="1:7" x14ac:dyDescent="0.3">
      <c r="A44" s="14"/>
      <c r="B44" s="14"/>
      <c r="C44" s="14"/>
      <c r="D44" s="14"/>
      <c r="E44" s="14"/>
      <c r="F44" s="14"/>
      <c r="G44" s="14"/>
    </row>
    <row r="45" spans="1:7" x14ac:dyDescent="0.3">
      <c r="A45" s="14"/>
      <c r="B45" s="14"/>
      <c r="C45" s="14"/>
      <c r="D45" s="14"/>
      <c r="E45" s="14"/>
      <c r="F45" s="14"/>
      <c r="G45" s="14"/>
    </row>
    <row r="46" spans="1:7" x14ac:dyDescent="0.3">
      <c r="A46" s="14"/>
      <c r="B46" s="14"/>
      <c r="C46" s="14"/>
      <c r="D46" s="14"/>
      <c r="E46" s="14"/>
      <c r="F46" s="14"/>
      <c r="G46" s="14"/>
    </row>
    <row r="47" spans="1:7" x14ac:dyDescent="0.3">
      <c r="A47" s="14"/>
      <c r="B47" s="14"/>
      <c r="C47" s="14"/>
      <c r="D47" s="14"/>
      <c r="E47" s="14"/>
      <c r="F47" s="14"/>
      <c r="G47" s="14"/>
    </row>
    <row r="48" spans="1:7" x14ac:dyDescent="0.3">
      <c r="A48" s="14"/>
      <c r="B48" s="14"/>
      <c r="C48" s="14"/>
      <c r="D48" s="14"/>
      <c r="E48" s="14"/>
      <c r="F48" s="14"/>
      <c r="G48" s="14"/>
    </row>
    <row r="49" spans="1:7" x14ac:dyDescent="0.3">
      <c r="A49" s="14"/>
      <c r="B49" s="14"/>
      <c r="C49" s="14"/>
      <c r="D49" s="14"/>
      <c r="E49" s="14"/>
      <c r="F49" s="14"/>
      <c r="G49" s="14"/>
    </row>
    <row r="50" spans="1:7" x14ac:dyDescent="0.3">
      <c r="A50" s="14"/>
      <c r="B50" s="14"/>
      <c r="C50" s="14"/>
      <c r="D50" s="14"/>
      <c r="E50" s="14"/>
      <c r="F50" s="14"/>
      <c r="G50" s="14"/>
    </row>
    <row r="51" spans="1:7" x14ac:dyDescent="0.3">
      <c r="A51" s="14"/>
      <c r="B51" s="14"/>
      <c r="C51" s="14"/>
      <c r="D51" s="14"/>
      <c r="E51" s="14"/>
      <c r="F51" s="14"/>
      <c r="G51" s="14"/>
    </row>
    <row r="52" spans="1:7" x14ac:dyDescent="0.3">
      <c r="A52" s="14"/>
      <c r="B52" s="14"/>
      <c r="C52" s="14"/>
      <c r="D52" s="14"/>
      <c r="E52" s="14"/>
      <c r="F52" s="14"/>
      <c r="G52" s="14"/>
    </row>
    <row r="53" spans="1:7" x14ac:dyDescent="0.3">
      <c r="A53" s="14"/>
      <c r="B53" s="14"/>
      <c r="C53" s="14"/>
      <c r="D53" s="14"/>
      <c r="E53" s="14"/>
      <c r="F53" s="14"/>
      <c r="G53" s="14"/>
    </row>
    <row r="54" spans="1:7" x14ac:dyDescent="0.3">
      <c r="A54" s="14"/>
      <c r="B54" s="14"/>
      <c r="C54" s="14"/>
      <c r="D54" s="14"/>
      <c r="E54" s="14"/>
      <c r="F54" s="14"/>
      <c r="G54" s="14"/>
    </row>
    <row r="55" spans="1:7" x14ac:dyDescent="0.3">
      <c r="A55" s="14"/>
      <c r="B55" s="14"/>
      <c r="C55" s="14"/>
      <c r="D55" s="14"/>
      <c r="E55" s="14"/>
      <c r="F55" s="14"/>
      <c r="G55" s="14"/>
    </row>
    <row r="56" spans="1:7" x14ac:dyDescent="0.3">
      <c r="A56" s="14"/>
      <c r="B56" s="14"/>
      <c r="C56" s="14"/>
      <c r="D56" s="14"/>
      <c r="E56" s="14"/>
      <c r="F56" s="14"/>
      <c r="G56" s="14"/>
    </row>
    <row r="57" spans="1:7" x14ac:dyDescent="0.3">
      <c r="A57" s="14"/>
      <c r="B57" s="14"/>
      <c r="C57" s="14"/>
      <c r="D57" s="14"/>
      <c r="E57" s="14"/>
      <c r="F57" s="14"/>
      <c r="G57" s="14"/>
    </row>
    <row r="58" spans="1:7" x14ac:dyDescent="0.3">
      <c r="A58" s="14"/>
      <c r="B58" s="14"/>
      <c r="C58" s="14"/>
      <c r="D58" s="14"/>
      <c r="E58" s="14"/>
      <c r="F58" s="14"/>
      <c r="G58" s="14"/>
    </row>
    <row r="59" spans="1:7" x14ac:dyDescent="0.3">
      <c r="A59" s="14"/>
      <c r="B59" s="14"/>
      <c r="C59" s="14"/>
      <c r="D59" s="14"/>
      <c r="E59" s="14"/>
      <c r="F59" s="14"/>
      <c r="G59" s="14"/>
    </row>
    <row r="60" spans="1:7" x14ac:dyDescent="0.3">
      <c r="A60" s="14"/>
      <c r="B60" s="14"/>
      <c r="C60" s="14"/>
      <c r="D60" s="14"/>
      <c r="E60" s="14"/>
      <c r="F60" s="14"/>
      <c r="G60" s="14"/>
    </row>
    <row r="61" spans="1:7" x14ac:dyDescent="0.3">
      <c r="A61" s="14"/>
      <c r="B61" s="14"/>
      <c r="C61" s="14"/>
      <c r="D61" s="14"/>
      <c r="E61" s="14"/>
      <c r="F61" s="14"/>
      <c r="G61" s="14"/>
    </row>
    <row r="62" spans="1:7" x14ac:dyDescent="0.3">
      <c r="A62" s="14"/>
      <c r="B62" s="14"/>
      <c r="C62" s="14"/>
      <c r="D62" s="14"/>
      <c r="E62" s="14"/>
      <c r="F62" s="14"/>
      <c r="G62" s="14"/>
    </row>
    <row r="63" spans="1:7" x14ac:dyDescent="0.3">
      <c r="A63" s="14"/>
      <c r="B63" s="14"/>
      <c r="C63" s="14"/>
      <c r="D63" s="14"/>
      <c r="E63" s="14"/>
      <c r="F63" s="14"/>
      <c r="G63" s="14"/>
    </row>
    <row r="64" spans="1:7" x14ac:dyDescent="0.3">
      <c r="A64" s="14"/>
      <c r="B64" s="14"/>
      <c r="C64" s="14"/>
      <c r="D64" s="14"/>
      <c r="E64" s="14"/>
      <c r="F64" s="14"/>
      <c r="G64" s="14"/>
    </row>
    <row r="65" spans="1:7" x14ac:dyDescent="0.3">
      <c r="A65" s="14"/>
      <c r="B65" s="14"/>
      <c r="C65" s="14"/>
      <c r="D65" s="14"/>
      <c r="E65" s="14"/>
      <c r="F65" s="14"/>
      <c r="G65" s="14"/>
    </row>
    <row r="66" spans="1:7" x14ac:dyDescent="0.3">
      <c r="A66" s="14"/>
      <c r="B66" s="14"/>
      <c r="C66" s="14"/>
      <c r="D66" s="14"/>
      <c r="E66" s="14"/>
      <c r="F66" s="14"/>
      <c r="G66" s="14"/>
    </row>
    <row r="67" spans="1:7" x14ac:dyDescent="0.3">
      <c r="A67" s="14"/>
      <c r="B67" s="14"/>
      <c r="C67" s="14"/>
      <c r="D67" s="14"/>
      <c r="E67" s="14"/>
      <c r="F67" s="14"/>
      <c r="G67" s="14"/>
    </row>
    <row r="68" spans="1:7" x14ac:dyDescent="0.3">
      <c r="A68" s="14"/>
      <c r="B68" s="14"/>
      <c r="C68" s="14"/>
      <c r="D68" s="14"/>
      <c r="E68" s="14"/>
      <c r="F68" s="14"/>
      <c r="G68" s="14"/>
    </row>
    <row r="69" spans="1:7" x14ac:dyDescent="0.3">
      <c r="A69" s="14"/>
      <c r="B69" s="14"/>
      <c r="C69" s="14"/>
      <c r="D69" s="14"/>
      <c r="E69" s="14"/>
      <c r="F69" s="14"/>
      <c r="G69" s="14"/>
    </row>
    <row r="70" spans="1:7" x14ac:dyDescent="0.3">
      <c r="A70" s="14"/>
      <c r="B70" s="14"/>
      <c r="C70" s="14"/>
      <c r="D70" s="14"/>
      <c r="E70" s="14"/>
      <c r="F70" s="14"/>
      <c r="G70" s="14"/>
    </row>
    <row r="71" spans="1:7" x14ac:dyDescent="0.3">
      <c r="A71" s="14"/>
      <c r="B71" s="14"/>
      <c r="C71" s="14"/>
      <c r="D71" s="14"/>
      <c r="E71" s="14"/>
      <c r="F71" s="14"/>
      <c r="G71" s="14"/>
    </row>
    <row r="72" spans="1:7" x14ac:dyDescent="0.3">
      <c r="A72" s="14"/>
      <c r="B72" s="14"/>
      <c r="C72" s="14"/>
      <c r="D72" s="14"/>
      <c r="E72" s="14"/>
      <c r="F72" s="14"/>
      <c r="G72" s="14"/>
    </row>
    <row r="73" spans="1:7" x14ac:dyDescent="0.3">
      <c r="A73" s="14"/>
      <c r="B73" s="14"/>
      <c r="C73" s="14"/>
      <c r="D73" s="14"/>
      <c r="E73" s="14"/>
      <c r="F73" s="14"/>
      <c r="G73" s="14"/>
    </row>
    <row r="74" spans="1:7" x14ac:dyDescent="0.3">
      <c r="A74" s="14"/>
      <c r="B74" s="14"/>
      <c r="C74" s="14"/>
      <c r="D74" s="14"/>
      <c r="E74" s="14"/>
      <c r="F74" s="14"/>
      <c r="G74" s="14"/>
    </row>
    <row r="75" spans="1:7" x14ac:dyDescent="0.3">
      <c r="A75" s="14"/>
      <c r="B75" s="14"/>
      <c r="C75" s="14"/>
      <c r="D75" s="14"/>
      <c r="E75" s="14"/>
      <c r="F75" s="14"/>
      <c r="G75" s="14"/>
    </row>
    <row r="76" spans="1:7" x14ac:dyDescent="0.3">
      <c r="A76" s="14"/>
      <c r="B76" s="14"/>
      <c r="C76" s="14"/>
      <c r="D76" s="14"/>
      <c r="E76" s="14"/>
      <c r="F76" s="14"/>
      <c r="G76" s="14"/>
    </row>
    <row r="77" spans="1:7" x14ac:dyDescent="0.3">
      <c r="A77" s="14"/>
      <c r="B77" s="14"/>
      <c r="C77" s="14"/>
      <c r="D77" s="14"/>
      <c r="E77" s="14"/>
      <c r="F77" s="14"/>
      <c r="G77" s="14"/>
    </row>
    <row r="78" spans="1:7" x14ac:dyDescent="0.3">
      <c r="A78" s="14"/>
      <c r="B78" s="14"/>
      <c r="C78" s="14"/>
      <c r="D78" s="14"/>
      <c r="E78" s="14"/>
      <c r="F78" s="14"/>
      <c r="G78" s="14"/>
    </row>
    <row r="79" spans="1:7" x14ac:dyDescent="0.3">
      <c r="A79" s="14"/>
      <c r="B79" s="14"/>
      <c r="C79" s="14"/>
      <c r="D79" s="14"/>
      <c r="E79" s="14"/>
      <c r="F79" s="14"/>
      <c r="G79" s="14"/>
    </row>
    <row r="80" spans="1:7" x14ac:dyDescent="0.3">
      <c r="A80" s="14"/>
      <c r="B80" s="14"/>
      <c r="C80" s="14"/>
      <c r="D80" s="14"/>
      <c r="E80" s="14"/>
      <c r="F80" s="14"/>
      <c r="G80" s="14"/>
    </row>
    <row r="81" spans="1:7" x14ac:dyDescent="0.3">
      <c r="A81" s="14"/>
      <c r="B81" s="14"/>
      <c r="C81" s="14"/>
      <c r="D81" s="14"/>
      <c r="E81" s="14"/>
      <c r="F81" s="14"/>
      <c r="G81" s="14"/>
    </row>
    <row r="82" spans="1:7" x14ac:dyDescent="0.3">
      <c r="A82" s="14"/>
      <c r="B82" s="14"/>
      <c r="C82" s="14"/>
      <c r="D82" s="14"/>
      <c r="E82" s="14"/>
      <c r="F82" s="14"/>
      <c r="G82" s="14"/>
    </row>
    <row r="83" spans="1:7" x14ac:dyDescent="0.3">
      <c r="A83" s="14"/>
      <c r="B83" s="14"/>
      <c r="C83" s="14"/>
      <c r="D83" s="14"/>
      <c r="E83" s="14"/>
      <c r="F83" s="14"/>
      <c r="G83" s="14"/>
    </row>
    <row r="84" spans="1:7" x14ac:dyDescent="0.3">
      <c r="A84" s="14"/>
      <c r="B84" s="14"/>
      <c r="C84" s="14"/>
      <c r="D84" s="14"/>
      <c r="E84" s="14"/>
      <c r="F84" s="14"/>
      <c r="G84" s="14"/>
    </row>
    <row r="85" spans="1:7" x14ac:dyDescent="0.3">
      <c r="A85" s="14"/>
      <c r="B85" s="14"/>
      <c r="C85" s="14"/>
      <c r="D85" s="14"/>
      <c r="E85" s="14"/>
      <c r="F85" s="14"/>
      <c r="G85" s="14"/>
    </row>
    <row r="86" spans="1:7" x14ac:dyDescent="0.3">
      <c r="A86" s="14"/>
      <c r="B86" s="14"/>
      <c r="C86" s="14"/>
      <c r="D86" s="14"/>
      <c r="E86" s="14"/>
      <c r="F86" s="14"/>
      <c r="G86" s="14"/>
    </row>
    <row r="87" spans="1:7" x14ac:dyDescent="0.3">
      <c r="A87" s="14"/>
      <c r="B87" s="14"/>
      <c r="C87" s="14"/>
      <c r="D87" s="14"/>
      <c r="E87" s="14"/>
      <c r="F87" s="14"/>
      <c r="G87" s="14"/>
    </row>
    <row r="88" spans="1:7" x14ac:dyDescent="0.3">
      <c r="A88" s="14"/>
      <c r="B88" s="14"/>
      <c r="C88" s="14"/>
      <c r="D88" s="14"/>
      <c r="E88" s="14"/>
      <c r="F88" s="14"/>
      <c r="G88" s="14"/>
    </row>
    <row r="89" spans="1:7" x14ac:dyDescent="0.3">
      <c r="A89" s="14"/>
      <c r="B89" s="14"/>
      <c r="C89" s="14"/>
      <c r="D89" s="14"/>
      <c r="E89" s="14"/>
      <c r="F89" s="14"/>
      <c r="G89" s="14"/>
    </row>
    <row r="90" spans="1:7" x14ac:dyDescent="0.3">
      <c r="A90" s="14"/>
      <c r="B90" s="14"/>
      <c r="C90" s="14"/>
      <c r="D90" s="14"/>
      <c r="E90" s="14"/>
      <c r="F90" s="14"/>
      <c r="G90" s="14"/>
    </row>
    <row r="91" spans="1:7" x14ac:dyDescent="0.3">
      <c r="A91" s="14"/>
      <c r="B91" s="14"/>
      <c r="C91" s="14"/>
      <c r="D91" s="14"/>
      <c r="E91" s="14"/>
      <c r="F91" s="14"/>
      <c r="G91" s="14"/>
    </row>
    <row r="92" spans="1:7" x14ac:dyDescent="0.3">
      <c r="A92" s="14"/>
      <c r="B92" s="14"/>
      <c r="C92" s="14"/>
      <c r="D92" s="14"/>
      <c r="E92" s="14"/>
      <c r="F92" s="14"/>
      <c r="G92" s="14"/>
    </row>
    <row r="93" spans="1:7" x14ac:dyDescent="0.3">
      <c r="A93" s="14"/>
      <c r="B93" s="14"/>
      <c r="C93" s="14"/>
      <c r="D93" s="14"/>
      <c r="E93" s="14"/>
      <c r="F93" s="14"/>
      <c r="G93" s="14"/>
    </row>
    <row r="94" spans="1:7" x14ac:dyDescent="0.3">
      <c r="A94" s="14"/>
      <c r="B94" s="14"/>
      <c r="C94" s="14"/>
      <c r="D94" s="14"/>
      <c r="E94" s="14"/>
      <c r="F94" s="14"/>
      <c r="G94" s="14"/>
    </row>
    <row r="95" spans="1:7" x14ac:dyDescent="0.3">
      <c r="A95" s="14"/>
      <c r="B95" s="14"/>
      <c r="C95" s="14"/>
      <c r="D95" s="14"/>
      <c r="E95" s="14"/>
      <c r="F95" s="14"/>
      <c r="G95" s="14"/>
    </row>
    <row r="96" spans="1:7" x14ac:dyDescent="0.3">
      <c r="A96" s="14"/>
      <c r="B96" s="14"/>
      <c r="C96" s="14"/>
      <c r="D96" s="14"/>
      <c r="E96" s="14"/>
      <c r="F96" s="14"/>
      <c r="G96" s="14"/>
    </row>
    <row r="97" spans="1:7" x14ac:dyDescent="0.3">
      <c r="A97" s="14"/>
      <c r="B97" s="14"/>
      <c r="C97" s="14"/>
      <c r="D97" s="14"/>
      <c r="E97" s="14"/>
      <c r="F97" s="14"/>
      <c r="G97" s="14"/>
    </row>
    <row r="98" spans="1:7" x14ac:dyDescent="0.3">
      <c r="A98" s="14"/>
      <c r="B98" s="14"/>
      <c r="C98" s="14"/>
      <c r="D98" s="14"/>
      <c r="E98" s="14"/>
      <c r="F98" s="14"/>
      <c r="G98" s="14"/>
    </row>
    <row r="99" spans="1:7" x14ac:dyDescent="0.3">
      <c r="A99" s="14"/>
      <c r="B99" s="14"/>
      <c r="C99" s="14"/>
      <c r="D99" s="14"/>
      <c r="E99" s="14"/>
      <c r="F99" s="14"/>
      <c r="G99"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79786B198DEA408F890A22A7BE59EF" ma:contentTypeVersion="0" ma:contentTypeDescription="Crée un document." ma:contentTypeScope="" ma:versionID="1f2a5c523f096bcc505656e27a19498d">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91AE78-A535-49E1-B30A-6990F68A296F}">
  <ds:schemaRefs>
    <ds:schemaRef ds:uri="http://schemas.microsoft.com/sharepoint/v3/contenttype/forms"/>
  </ds:schemaRefs>
</ds:datastoreItem>
</file>

<file path=customXml/itemProps2.xml><?xml version="1.0" encoding="utf-8"?>
<ds:datastoreItem xmlns:ds="http://schemas.openxmlformats.org/officeDocument/2006/customXml" ds:itemID="{09EE40FE-6658-4775-8CE7-EDE3DF7AA1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ACE93BE-749A-449B-989A-A772E3FD478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50164</vt:lpwstr>
  </property>
  <property fmtid="{D5CDD505-2E9C-101B-9397-08002B2CF9AE}" pid="4" name="OptimizationTime">
    <vt:lpwstr>20210527_1700</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Travaux_EI</vt:lpstr>
      <vt:lpstr>Travaux_S3REnR_Renforcement</vt:lpstr>
      <vt:lpstr>Travaux_S3REnR_Creation</vt:lpstr>
      <vt:lpstr>Capa_réservées</vt:lpstr>
      <vt:lpstr>Transfert</vt:lpstr>
    </vt:vector>
  </TitlesOfParts>
  <Company>RTE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PRUVOST Damien;sophie-anais.paul@rte-france.com</dc:creator>
  <cp:lastModifiedBy>CHICHOUX Clement</cp:lastModifiedBy>
  <dcterms:created xsi:type="dcterms:W3CDTF">2018-03-06T13:15:53Z</dcterms:created>
  <dcterms:modified xsi:type="dcterms:W3CDTF">2021-05-20T09:24:05Z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0x0101006D79786B198DEA408F890A22A7BE59EF</vt:lpwstr>
  </property>
</Properties>
</file>